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420" yWindow="972" windowWidth="8988" windowHeight="4980" tabRatio="944" activeTab="8"/>
  </bookViews>
  <sheets>
    <sheet name="Danhmucbieu" sheetId="91" r:id="rId1"/>
    <sheet name="01(CH)-01KH" sheetId="89" r:id="rId2"/>
    <sheet name="02(CH)-02KH" sheetId="17" r:id="rId3"/>
    <sheet name="06(CH)-03KH (2)" sheetId="99" r:id="rId4"/>
    <sheet name="06 SS" sheetId="126" r:id="rId5"/>
    <sheet name="07(CH)-04KH" sheetId="83" r:id="rId6"/>
    <sheet name="08(CH)-05KH" sheetId="86" r:id="rId7"/>
    <sheet name="09(CH)-06KH" sheetId="87" r:id="rId8"/>
    <sheet name="B10 DMCT" sheetId="121" r:id="rId9"/>
    <sheet name="PLB10" sheetId="127" r:id="rId10"/>
    <sheet name="b10th" sheetId="120" r:id="rId11"/>
    <sheet name="b10.2cmd" sheetId="117" r:id="rId12"/>
    <sheet name="13(CH)-08KH (3)" sheetId="100" r:id="rId13"/>
    <sheet name="Bang 01" sheetId="122" r:id="rId14"/>
    <sheet name="Bang02" sheetId="123" r:id="rId15"/>
    <sheet name="Bang03" sheetId="124" r:id="rId16"/>
    <sheet name="Bang04" sheetId="125" r:id="rId17"/>
  </sheets>
  <externalReferences>
    <externalReference r:id="rId18"/>
  </externalReferences>
  <definedNames>
    <definedName name="\T">#REF!</definedName>
    <definedName name="__CON1">#REF!</definedName>
    <definedName name="__CON2">#REF!</definedName>
    <definedName name="__NET2">#REF!</definedName>
    <definedName name="_05.6022">#REF!</definedName>
    <definedName name="_1">#N/A</definedName>
    <definedName name="_1000A01">#N/A</definedName>
    <definedName name="_10THAØNH_TIEÀN">#REF!</definedName>
    <definedName name="_11TRÒ_GIAÙ">#REF!</definedName>
    <definedName name="_12TRÒ_GIAÙ__VAT">#REF!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#N/A</definedName>
    <definedName name="_2BLA100">#REF!</definedName>
    <definedName name="_2DAL201">#REF!</definedName>
    <definedName name="_3BLXMD">#REF!</definedName>
    <definedName name="_3MAÕ_HAØNG">#REF!</definedName>
    <definedName name="_3TU0609">#REF!</definedName>
    <definedName name="_4CNT240">#REF!</definedName>
    <definedName name="_4CTL240">#REF!</definedName>
    <definedName name="_4FCO100">#REF!</definedName>
    <definedName name="_4HDCTT4">#REF!</definedName>
    <definedName name="_4HNCTT4">#REF!</definedName>
    <definedName name="_4LBCO01">#REF!</definedName>
    <definedName name="_4MAÕ_SOÁ_THUEÁ">#REF!</definedName>
    <definedName name="_4OSLCTT">#REF!</definedName>
    <definedName name="_5ÑÔN_GIAÙ">#REF!</definedName>
    <definedName name="_6SOÁ_CTÖØ">#REF!</definedName>
    <definedName name="_7SOÁ_LÖÔÏNG">#REF!</definedName>
    <definedName name="_8TEÂN_HAØNG">#REF!</definedName>
    <definedName name="_9TEÂN_KHAÙCH_HAØ">#REF!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oi1">#REF!</definedName>
    <definedName name="_boi2">#REF!</definedName>
    <definedName name="_cao1">#REF!</definedName>
    <definedName name="_cao2">#REF!</definedName>
    <definedName name="_cao3">#REF!</definedName>
    <definedName name="_cao4">#REF!</definedName>
    <definedName name="_cao5">#REF!</definedName>
    <definedName name="_cao6">#REF!</definedName>
    <definedName name="_CON1">#REF!</definedName>
    <definedName name="_CON2">#REF!</definedName>
    <definedName name="_cpd1">#REF!</definedName>
    <definedName name="_cpd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E99999">#REF!</definedName>
    <definedName name="_Fill" hidden="1">#REF!</definedName>
    <definedName name="_Key1" localSheetId="1" hidden="1">#REF!</definedName>
    <definedName name="_Key1" localSheetId="3" hidden="1">#REF!</definedName>
    <definedName name="_Key1" localSheetId="5" hidden="1">#REF!</definedName>
    <definedName name="_Key1" localSheetId="6" hidden="1">#REF!</definedName>
    <definedName name="_Key1" localSheetId="7" hidden="1">#REF!</definedName>
    <definedName name="_Key1" hidden="1">#REF!</definedName>
    <definedName name="_Key2" localSheetId="1" hidden="1">#REF!</definedName>
    <definedName name="_Key2" localSheetId="3" hidden="1">#REF!</definedName>
    <definedName name="_Key2" localSheetId="5" hidden="1">#REF!</definedName>
    <definedName name="_Key2" localSheetId="6" hidden="1">#REF!</definedName>
    <definedName name="_Key2" localSheetId="7" hidden="1">#REF!</definedName>
    <definedName name="_Key2" hidden="1">#REF!</definedName>
    <definedName name="_lap1">#REF!</definedName>
    <definedName name="_lap2">#REF!</definedName>
    <definedName name="_MAC12">#REF!</definedName>
    <definedName name="_MAC46">#REF!</definedName>
    <definedName name="_nc151">#REF!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phi10">#REF!</definedName>
    <definedName name="_phi12">#REF!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sc1">#REF!</definedName>
    <definedName name="_SC2">#REF!</definedName>
    <definedName name="_sc3">#REF!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rt" localSheetId="1" hidden="1">#REF!</definedName>
    <definedName name="_Sort" localSheetId="3" hidden="1">#REF!</definedName>
    <definedName name="_Sort" localSheetId="5" hidden="1">#REF!</definedName>
    <definedName name="_Sort" localSheetId="6" hidden="1">#REF!</definedName>
    <definedName name="_Sort" localSheetId="7" hidden="1">#REF!</definedName>
    <definedName name="_Sort" hidden="1">#REF!</definedName>
    <definedName name="_TB1">#REF!</definedName>
    <definedName name="_tct5">#REF!</definedName>
    <definedName name="_tg427">#REF!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H20">#REF!</definedName>
    <definedName name="_VL100">#REF!</definedName>
    <definedName name="_VL200">#REF!</definedName>
    <definedName name="_VL250">#REF!</definedName>
    <definedName name="A.">#REF!</definedName>
    <definedName name="a_">#REF!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Ab">#REF!</definedName>
    <definedName name="AC120_">#REF!</definedName>
    <definedName name="AC35_">#REF!</definedName>
    <definedName name="AC50_">#REF!</definedName>
    <definedName name="AC70_">#REF!</definedName>
    <definedName name="AC95_">#REF!</definedName>
    <definedName name="ADAY">#REF!</definedName>
    <definedName name="Address">#REF!</definedName>
    <definedName name="Ag_">#REF!</definedName>
    <definedName name="All_Item">#REF!</definedName>
    <definedName name="ALPIN">#N/A</definedName>
    <definedName name="ALPJYOU">#N/A</definedName>
    <definedName name="ALPTOI">#N/A</definedName>
    <definedName name="anpha">#REF!</definedName>
    <definedName name="anscount" hidden="1">4</definedName>
    <definedName name="Angola_Against">#REF!,#REF!,#REF!</definedName>
    <definedName name="Angola_Played">#REF!,#REF!,#REF!</definedName>
    <definedName name="Aq">#REF!</definedName>
    <definedName name="Argentina_Against">#REF!,#REF!,#REF!</definedName>
    <definedName name="Argentina_Played">#REF!,#REF!,#REF!</definedName>
    <definedName name="As_">#REF!</definedName>
    <definedName name="ATRAM">#REF!</definedName>
    <definedName name="Australia_Against">#REF!,#REF!,#REF!</definedName>
    <definedName name="Australia_Played">#REF!,#REF!,#REF!</definedName>
    <definedName name="b_240">#REF!</definedName>
    <definedName name="b_280">#REF!</definedName>
    <definedName name="b_320">#REF!</definedName>
    <definedName name="B_tinh">#REF!</definedName>
    <definedName name="ban">#REF!</definedName>
    <definedName name="Bang_cly">#REF!</definedName>
    <definedName name="Bang_CVC">#REF!</definedName>
    <definedName name="bang_gi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tinh">#REF!</definedName>
    <definedName name="BarData">#REF!</definedName>
    <definedName name="BB">#REF!</definedName>
    <definedName name="BDAY">#REF!</definedName>
    <definedName name="benuoc">#REF!</definedName>
    <definedName name="bengam">#REF!</definedName>
    <definedName name="beta">#REF!</definedName>
    <definedName name="Bezugsfeld">#REF!</definedName>
    <definedName name="blang">#REF!</definedName>
    <definedName name="blkh">#REF!</definedName>
    <definedName name="blkh1">#REF!</definedName>
    <definedName name="BLOCK1">#REF!</definedName>
    <definedName name="BLOCK2">#REF!</definedName>
    <definedName name="BLOCK3">#REF!</definedName>
    <definedName name="blong">#REF!</definedName>
    <definedName name="BOQ">#REF!</definedName>
    <definedName name="Brazil_Against">#REF!,#REF!,#REF!</definedName>
    <definedName name="Brazil_Played">#REF!,#REF!,#REF!</definedName>
    <definedName name="bson">#REF!</definedName>
    <definedName name="btham">#REF!</definedName>
    <definedName name="BTRAM">#REF!</definedName>
    <definedName name="BVCISUMMARY">#REF!</definedName>
    <definedName name="c_">#REF!</definedName>
    <definedName name="C2.7">#REF!</definedName>
    <definedName name="C3.0">#REF!</definedName>
    <definedName name="C3.5">#REF!</definedName>
    <definedName name="C3.7">#REF!</definedName>
    <definedName name="C4.0">#REF!</definedName>
    <definedName name="cao">#REF!</definedName>
    <definedName name="cap">#REF!</definedName>
    <definedName name="cap0.7">#REF!</definedName>
    <definedName name="Cat">#REF!</definedName>
    <definedName name="Category_All">#REF!</definedName>
    <definedName name="CATIN">#N/A</definedName>
    <definedName name="CATJYOU">#N/A</definedName>
    <definedName name="CATSYU">#N/A</definedName>
    <definedName name="CATREC">#N/A</definedName>
    <definedName name="Cb" localSheetId="1">#REF!</definedName>
    <definedName name="Cb" localSheetId="3">#REF!</definedName>
    <definedName name="Cb" localSheetId="5">#REF!</definedName>
    <definedName name="Cb" localSheetId="6">#REF!</definedName>
    <definedName name="Cb" localSheetId="7">#REF!</definedName>
    <definedName name="Cb">#REF!</definedName>
    <definedName name="cc">#REF!</definedName>
    <definedName name="CCS">#REF!</definedName>
    <definedName name="cd">#REF!</definedName>
    <definedName name="CDAY">#REF!</definedName>
    <definedName name="CDD">#REF!</definedName>
    <definedName name="CDDD">#REF!</definedName>
    <definedName name="CDDD1P">#REF!</definedName>
    <definedName name="CDDD1PHA">#REF!</definedName>
    <definedName name="CDDD3PHA">#REF!</definedName>
    <definedName name="cdn">#REF!</definedName>
    <definedName name="Cdnum">#REF!</definedName>
    <definedName name="cfk">#REF!</definedName>
    <definedName name="City">#REF!</definedName>
    <definedName name="CK">#REF!</definedName>
    <definedName name="CL">#REF!</definedName>
    <definedName name="CLVC3">0.1</definedName>
    <definedName name="CLVC35">#REF!</definedName>
    <definedName name="CLVCTB">#REF!</definedName>
    <definedName name="Co">#REF!</definedName>
    <definedName name="coc">#REF!</definedName>
    <definedName name="cocbtct">#REF!</definedName>
    <definedName name="cocot">#REF!</definedName>
    <definedName name="cocott">#REF!</definedName>
    <definedName name="CODC">#REF!</definedName>
    <definedName name="Cöï_ly_vaän_chuyeãn">#REF!</definedName>
    <definedName name="CÖÏ_LY_VAÄN_CHUYEÅN">#REF!</definedName>
    <definedName name="COMMON">#REF!</definedName>
    <definedName name="comong">#REF!</definedName>
    <definedName name="Company">#REF!</definedName>
    <definedName name="CON_EQP_COS">#REF!</definedName>
    <definedName name="CON_EQP_COST">#REF!</definedName>
    <definedName name="CONST_EQ">#REF!</definedName>
    <definedName name="Cong_HM_DTCT">#REF!</definedName>
    <definedName name="Cong_M_DTCT">#REF!</definedName>
    <definedName name="Cong_NC_DTCT">#REF!</definedName>
    <definedName name="Cong_VL_DTCT">#REF!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sta_Against">#REF!,#REF!,#REF!</definedName>
    <definedName name="Costa_Played">#REF!,#REF!,#REF!</definedName>
    <definedName name="cottron">#REF!</definedName>
    <definedName name="cotvuong">#REF!</definedName>
    <definedName name="Coù__4">#REF!</definedName>
    <definedName name="Country">#REF!</definedName>
    <definedName name="COVER">#REF!</definedName>
    <definedName name="cpdd1">#REF!</definedName>
    <definedName name="CPKDP">#REF!</definedName>
    <definedName name="CPKTW">#REF!</definedName>
    <definedName name="cptkdp">#REF!</definedName>
    <definedName name="CPVC100">#REF!</definedName>
    <definedName name="CPVC35">#REF!</definedName>
    <definedName name="CPVCDN">#REF!</definedName>
    <definedName name="CRD">#REF!</definedName>
    <definedName name="CRITINST">#REF!</definedName>
    <definedName name="CRITPURC">#REF!</definedName>
    <definedName name="Croatia_Against">#REF!,#REF!,#REF!</definedName>
    <definedName name="Croatia_Played">#REF!,#REF!,#REF!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n9697">#REF!</definedName>
    <definedName name="ctiep">#REF!</definedName>
    <definedName name="ctmai">#REF!</definedName>
    <definedName name="ctong">#REF!</definedName>
    <definedName name="CTRAM">#REF!</definedName>
    <definedName name="ctre">#REF!</definedName>
    <definedName name="cu" localSheetId="1">#REF!</definedName>
    <definedName name="cu" localSheetId="3">#REF!</definedName>
    <definedName name="cu" localSheetId="5">#REF!</definedName>
    <definedName name="cu" localSheetId="6">#REF!</definedName>
    <definedName name="cu" localSheetId="7">#REF!</definedName>
    <definedName name="cu">#REF!</definedName>
    <definedName name="CU_LY">#REF!</definedName>
    <definedName name="cui">#REF!</definedName>
    <definedName name="cuoc_vc">#REF!</definedName>
    <definedName name="CURRENCY">#REF!</definedName>
    <definedName name="CX">#REF!</definedName>
    <definedName name="Czech_Against">#REF!,#REF!,#REF!</definedName>
    <definedName name="Czech_Played">#REF!,#REF!,#REF!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d" localSheetId="1">#REF!</definedName>
    <definedName name="d" localSheetId="3">#REF!</definedName>
    <definedName name="d" localSheetId="5">#REF!</definedName>
    <definedName name="d" localSheetId="6">#REF!</definedName>
    <definedName name="d" localSheetId="7">#REF!</definedName>
    <definedName name="d">#REF!</definedName>
    <definedName name="d_">#REF!</definedName>
    <definedName name="D_7101A_B">#REF!</definedName>
    <definedName name="d1_">#REF!</definedName>
    <definedName name="d2_">#REF!</definedName>
    <definedName name="d3_">#REF!</definedName>
    <definedName name="dam">#REF!</definedName>
    <definedName name="danducsan">#REF!</definedName>
    <definedName name="Data">#REF!</definedName>
    <definedName name="DATA_DATA2_List">#REF!</definedName>
    <definedName name="Data11">#REF!</definedName>
    <definedName name="data2">#REF!</definedName>
    <definedName name="Data41">#REF!</definedName>
    <definedName name="_xlnm.Database" localSheetId="1">#REF!</definedName>
    <definedName name="_xlnm.Database" localSheetId="3">#REF!</definedName>
    <definedName name="_xlnm.Database" localSheetId="5">#REF!</definedName>
    <definedName name="_xlnm.Database" localSheetId="6">#REF!</definedName>
    <definedName name="_xlnm.Database" localSheetId="7">#REF!</definedName>
    <definedName name="_xlnm.Database">#REF!</definedName>
    <definedName name="datak">#REF!</definedName>
    <definedName name="datal">#REF!</definedName>
    <definedName name="DATATKDT">#REF!</definedName>
    <definedName name="dche">#REF!</definedName>
    <definedName name="DD">#REF!</definedName>
    <definedName name="dd4x6">#REF!</definedName>
    <definedName name="DDAY">#REF!</definedName>
    <definedName name="dden">#REF!</definedName>
    <definedName name="ddia">#REF!</definedName>
    <definedName name="den_bu">#REF!</definedName>
    <definedName name="Det32x3">#REF!</definedName>
    <definedName name="Det35x3">#REF!</definedName>
    <definedName name="Det40x4">#REF!</definedName>
    <definedName name="Det50x5">#REF!</definedName>
    <definedName name="Det63x6">#REF!</definedName>
    <definedName name="Det75x6">#REF!</definedName>
    <definedName name="dg" localSheetId="3" hidden="1">{"'Sheet1'!$L$16"}</definedName>
    <definedName name="dg" localSheetId="12" hidden="1">{"'Sheet1'!$L$16"}</definedName>
    <definedName name="dg" hidden="1">{"'Sheet1'!$L$16"}</definedName>
    <definedName name="DGCTI592" localSheetId="1">#REF!</definedName>
    <definedName name="DGCTI592" localSheetId="3">#REF!</definedName>
    <definedName name="DGCTI592" localSheetId="5">#REF!</definedName>
    <definedName name="DGCTI592" localSheetId="6">#REF!</definedName>
    <definedName name="DGCTI592" localSheetId="7">#REF!</definedName>
    <definedName name="DGCTI592">#REF!</definedName>
    <definedName name="DGNC">#REF!</definedName>
    <definedName name="DGTV">#REF!</definedName>
    <definedName name="dgvl">#REF!</definedName>
    <definedName name="DGVT">#REF!</definedName>
    <definedName name="dh">#REF!</definedName>
    <definedName name="DH_TD" localSheetId="3" hidden="1">{"'Sheet1'!$L$16"}</definedName>
    <definedName name="DH_TD" localSheetId="12" hidden="1">{"'Sheet1'!$L$16"}</definedName>
    <definedName name="DH_TD" hidden="1">{"'Sheet1'!$L$16"}</definedName>
    <definedName name="dien">#REF!</definedName>
    <definedName name="dientichck">#REF!</definedName>
    <definedName name="DKTHUE01">#REF!</definedName>
    <definedName name="DKTHUE01B">#REF!</definedName>
    <definedName name="DKTHUE02">#REF!</definedName>
    <definedName name="DKTHUE03">#REF!</definedName>
    <definedName name="DKTHUE04">#REF!</definedName>
    <definedName name="DKTHUE05">#REF!</definedName>
    <definedName name="DKTHUE06">#REF!</definedName>
    <definedName name="DKTHUE07">#REF!</definedName>
    <definedName name="DKTHUE08">#REF!</definedName>
    <definedName name="DKTHUE091">#REF!</definedName>
    <definedName name="DKTHUE092">#REF!</definedName>
    <definedName name="DKTHUE093">#REF!</definedName>
    <definedName name="DKTHUE10">#REF!</definedName>
    <definedName name="DKTHUE11">#REF!</definedName>
    <definedName name="DKTHUE12">#REF!</definedName>
    <definedName name="DKTHUE13">#REF!</definedName>
    <definedName name="DKTHUE14">#REF!</definedName>
    <definedName name="DLCC">#REF!</definedName>
    <definedName name="dmat">#REF!</definedName>
    <definedName name="dmdv">#REF!</definedName>
    <definedName name="DMHH">#REF!</definedName>
    <definedName name="dmoi">#REF!</definedName>
    <definedName name="DÑt45x4">#REF!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ument_array" localSheetId="3">{"Thuxm2.xls","Sheet1"}</definedName>
    <definedName name="Document_array" localSheetId="12">{"Thuxm2.xls","Sheet1"}</definedName>
    <definedName name="Document_array">{"Thuxm2.xls","Sheet1"}</definedName>
    <definedName name="Doku">#REF!</definedName>
    <definedName name="Drawpoints">1</definedName>
    <definedName name="ds">#REF!</definedName>
    <definedName name="DS1p1vc">#REF!</definedName>
    <definedName name="ds1pnc">#REF!</definedName>
    <definedName name="ds1pvl">#REF!</definedName>
    <definedName name="ds3pctnc">#REF!</definedName>
    <definedName name="ds3pctvc">#REF!</definedName>
    <definedName name="ds3pctvl">#REF!</definedName>
    <definedName name="DSPK1p1nc">#REF!</definedName>
    <definedName name="DSPK1p1vl">#REF!</definedName>
    <definedName name="DSPK1pnc">#REF!</definedName>
    <definedName name="DSPK1pvl">#REF!</definedName>
    <definedName name="DSTD_Clear">[0]!DSTD_Clear</definedName>
    <definedName name="DSUMDATA">#REF!</definedName>
    <definedName name="DTBH">#REF!</definedName>
    <definedName name="dtich1">#REF!</definedName>
    <definedName name="dtich2">#REF!</definedName>
    <definedName name="dtich3">#REF!</definedName>
    <definedName name="dtich4">#REF!</definedName>
    <definedName name="dtich5">#REF!</definedName>
    <definedName name="dtich6">#REF!</definedName>
    <definedName name="DU_NKC">#REF!</definedName>
    <definedName name="DUDAUCO">#REF!</definedName>
    <definedName name="DUDAUNO">#REF!</definedName>
    <definedName name="DVI_A12">#REF!</definedName>
    <definedName name="Ec">#REF!</definedName>
    <definedName name="Ecuador_Against">#REF!,#REF!,#REF!</definedName>
    <definedName name="Ecuador_Played">#REF!,#REF!,#REF!</definedName>
    <definedName name="Email">#REF!</definedName>
    <definedName name="EmployeeName">#REF!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ngland_Against">#REF!,#REF!,#REF!</definedName>
    <definedName name="England_Played">#REF!,#REF!,#REF!</definedName>
    <definedName name="FACTOR">#REF!</definedName>
    <definedName name="Fax">#REF!</definedName>
    <definedName name="fc">#REF!</definedName>
    <definedName name="fc_">#REF!</definedName>
    <definedName name="France_Against">#REF!,#REF!,#REF!</definedName>
    <definedName name="France_Played">#REF!,#REF!,#REF!</definedName>
    <definedName name="FS">#REF!</definedName>
    <definedName name="fy">#REF!</definedName>
    <definedName name="Fy_">#REF!</definedName>
    <definedName name="g_">#REF!</definedName>
    <definedName name="gas">#REF!</definedName>
    <definedName name="gchi">#REF!</definedName>
    <definedName name="gd">#REF!</definedName>
    <definedName name="geff" localSheetId="1">#REF!</definedName>
    <definedName name="geff" localSheetId="3">#REF!</definedName>
    <definedName name="geff" localSheetId="5">#REF!</definedName>
    <definedName name="geff" localSheetId="6">#REF!</definedName>
    <definedName name="geff" localSheetId="7">#REF!</definedName>
    <definedName name="geff">#REF!</definedName>
    <definedName name="Germany_Against">#REF!,#REF!,#REF!</definedName>
    <definedName name="Germany_Played">#REF!,#REF!,#REF!</definedName>
    <definedName name="Ghana_Against">#REF!,#REF!,#REF!</definedName>
    <definedName name="Ghana_Played">#REF!,#REF!,#REF!</definedName>
    <definedName name="gl3p">#REF!</definedName>
    <definedName name="gld">#REF!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roupstage_Losers">#REF!</definedName>
    <definedName name="Groupstage_Winners">#REF!</definedName>
    <definedName name="Gtb">#REF!</definedName>
    <definedName name="gtc">#REF!</definedName>
    <definedName name="GTXL">#REF!</definedName>
    <definedName name="Gxl">#REF!</definedName>
    <definedName name="gxm">#REF!</definedName>
    <definedName name="Gia_CT">#REF!</definedName>
    <definedName name="gia_tien">#REF!</definedName>
    <definedName name="gia_tien_BTN" localSheetId="1">#REF!</definedName>
    <definedName name="gia_tien_BTN" localSheetId="3">#REF!</definedName>
    <definedName name="gia_tien_BTN" localSheetId="5">#REF!</definedName>
    <definedName name="gia_tien_BTN" localSheetId="6">#REF!</definedName>
    <definedName name="gia_tien_BTN" localSheetId="7">#REF!</definedName>
    <definedName name="gia_tien_BTN">#REF!</definedName>
    <definedName name="Gia_VT">#REF!</definedName>
    <definedName name="GIAVLIEUTN">#REF!</definedName>
    <definedName name="h" localSheetId="3" hidden="1">{"'Sheet1'!$L$16"}</definedName>
    <definedName name="h" localSheetId="12" hidden="1">{"'Sheet1'!$L$16"}</definedName>
    <definedName name="h" hidden="1">{"'Sheet1'!$L$16"}</definedName>
    <definedName name="H_THUCTT">#REF!</definedName>
    <definedName name="H_THUCHTHH">#REF!</definedName>
    <definedName name="hc">#REF!</definedName>
    <definedName name="HCM">#REF!</definedName>
    <definedName name="Heä_soá_laép_xaø_H">1.7</definedName>
    <definedName name="heä_soá_sình_laày">#REF!</definedName>
    <definedName name="HHTT">#REF!</definedName>
    <definedName name="hien">#REF!</definedName>
    <definedName name="Hinh_thuc">#REF!</definedName>
    <definedName name="HM">#REF!</definedName>
    <definedName name="HOME_MANP">#REF!</definedName>
    <definedName name="HOMEOFFICE_COST">#REF!</definedName>
    <definedName name="hoten">#REF!</definedName>
    <definedName name="Hoü_vaì_tãn">#REF!</definedName>
    <definedName name="HS">#REF!</definedName>
    <definedName name="HS_BLUONG">#REF!</definedName>
    <definedName name="Hsc" localSheetId="1">#REF!</definedName>
    <definedName name="Hsc" localSheetId="3">#REF!</definedName>
    <definedName name="Hsc" localSheetId="5">#REF!</definedName>
    <definedName name="Hsc" localSheetId="6">#REF!</definedName>
    <definedName name="Hsc" localSheetId="7">#REF!</definedName>
    <definedName name="Hsc">#REF!</definedName>
    <definedName name="HSCT3">0.1</definedName>
    <definedName name="hsdc1">#REF!</definedName>
    <definedName name="HSDN">2.5</definedName>
    <definedName name="HSHH">#REF!</definedName>
    <definedName name="HSHHUT">#REF!</definedName>
    <definedName name="HSKK35">#REF!</definedName>
    <definedName name="HSLX">#REF!</definedName>
    <definedName name="HSLXH">1.7</definedName>
    <definedName name="HSLXP">#REF!</definedName>
    <definedName name="HSVC1">#REF!</definedName>
    <definedName name="HSVC2">#REF!</definedName>
    <definedName name="HSVC3">#REF!</definedName>
    <definedName name="Ht">#REF!</definedName>
    <definedName name="HTML_CodePage" hidden="1">950</definedName>
    <definedName name="HTML_Control" localSheetId="3" hidden="1">{"'Sheet1'!$L$16"}</definedName>
    <definedName name="HTML_Control" localSheetId="1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THH">#REF!</definedName>
    <definedName name="huy" localSheetId="3" hidden="1">{"'Sheet1'!$L$16"}</definedName>
    <definedName name="huy" localSheetId="12" hidden="1">{"'Sheet1'!$L$16"}</definedName>
    <definedName name="huy" hidden="1">{"'Sheet1'!$L$16"}</definedName>
    <definedName name="I">#REF!</definedName>
    <definedName name="IDLAB_COST">#REF!</definedName>
    <definedName name="IND_LAB">#REF!</definedName>
    <definedName name="INDMANP">#REF!</definedName>
    <definedName name="Ip">#REF!</definedName>
    <definedName name="Iran_Against">#REF!,#REF!,#REF!</definedName>
    <definedName name="Iran_Played">#REF!,#REF!,#REF!</definedName>
    <definedName name="IST">#REF!</definedName>
    <definedName name="Italy_Against">#REF!,#REF!,#REF!</definedName>
    <definedName name="Italy_Played">#REF!,#REF!,#REF!</definedName>
    <definedName name="Ivory_Against">#REF!,#REF!,#REF!</definedName>
    <definedName name="Ivory_Played">#REF!,#REF!,#REF!</definedName>
    <definedName name="j">#REF!</definedName>
    <definedName name="j356C8">#REF!</definedName>
    <definedName name="Japan_Against">#REF!,#REF!,#REF!</definedName>
    <definedName name="Japan_Played">#REF!,#REF!,#REF!</definedName>
    <definedName name="k">#REF!</definedName>
    <definedName name="k2b">#REF!</definedName>
    <definedName name="KA">#REF!</definedName>
    <definedName name="KAE">#REF!</definedName>
    <definedName name="KAS">#REF!</definedName>
    <definedName name="kcong">#REF!</definedName>
    <definedName name="kdien">#REF!</definedName>
    <definedName name="Kehoach" localSheetId="3" hidden="1">{"'Sheet1'!$L$16"}</definedName>
    <definedName name="Kehoach" localSheetId="12" hidden="1">{"'Sheet1'!$L$16"}</definedName>
    <definedName name="Kehoach" hidden="1">{"'Sheet1'!$L$16"}</definedName>
    <definedName name="kiem">#REF!</definedName>
    <definedName name="Kiem_tra_trung_ten">#REF!</definedName>
    <definedName name="KLTHDN">#REF!</definedName>
    <definedName name="KLVANKHUON">#REF!</definedName>
    <definedName name="Korea_Against">#REF!,#REF!,#REF!</definedName>
    <definedName name="Korea_Played">#REF!,#REF!,#REF!</definedName>
    <definedName name="KP">#REF!</definedName>
    <definedName name="kp1ph">#REF!</definedName>
    <definedName name="Ks">#REF!</definedName>
    <definedName name="KSTK">#REF!</definedName>
    <definedName name="KVC">#REF!</definedName>
    <definedName name="kh">#REF!</definedName>
    <definedName name="KH_Chang">#REF!</definedName>
    <definedName name="kho">"kh¶o"</definedName>
    <definedName name="KhuyenmaiUPS">"AutoShape 264"</definedName>
    <definedName name="L_mong">#REF!</definedName>
    <definedName name="lanhto">#REF!</definedName>
    <definedName name="limcount" hidden="1">4</definedName>
    <definedName name="list">#REF!</definedName>
    <definedName name="LK_hathe">#REF!</definedName>
    <definedName name="Lmk">#REF!</definedName>
    <definedName name="Loai_TD">#REF!</definedName>
    <definedName name="LRDaysTaken">#REF!</definedName>
    <definedName name="LREmployeeName">#REF!</definedName>
    <definedName name="LRNoOfDays">#REF!</definedName>
    <definedName name="ltre">#REF!</definedName>
    <definedName name="lVC">#REF!</definedName>
    <definedName name="m">#REF!</definedName>
    <definedName name="M12aavl">#REF!</definedName>
    <definedName name="M12ba3p">#REF!</definedName>
    <definedName name="M12bb1p">#REF!</definedName>
    <definedName name="M14bb1p">#REF!</definedName>
    <definedName name="M8a">#REF!</definedName>
    <definedName name="M8aa">#REF!</definedName>
    <definedName name="m8aanc">#REF!</definedName>
    <definedName name="m8aavl">#REF!</definedName>
    <definedName name="Ma3pnc">#REF!</definedName>
    <definedName name="Ma3pvl">#REF!</definedName>
    <definedName name="Maa3pnc">#REF!</definedName>
    <definedName name="Maa3pvl">#REF!</definedName>
    <definedName name="Macro2">#REF!</definedName>
    <definedName name="MAJ_CON_EQP">#REF!</definedName>
    <definedName name="MAVANKHUON">#REF!</definedName>
    <definedName name="MAVLTHDN">#REF!</definedName>
    <definedName name="Mba1p">#REF!</definedName>
    <definedName name="Mba3p">#REF!</definedName>
    <definedName name="Mbb3p">#REF!</definedName>
    <definedName name="mc">#REF!</definedName>
    <definedName name="me">#REF!</definedName>
    <definedName name="Mexico_Against">#REF!,#REF!,#REF!</definedName>
    <definedName name="Mexico_Played">#REF!,#REF!,#REF!</definedName>
    <definedName name="MG_A">#REF!</definedName>
    <definedName name="moi" hidden="1">{"'Sheet1'!$L$16"}</definedName>
    <definedName name="mongbang">#REF!</definedName>
    <definedName name="mongdon">#REF!</definedName>
    <definedName name="Moùng">#REF!</definedName>
    <definedName name="MSCT">#REF!</definedName>
    <definedName name="MTMAC12">#REF!</definedName>
    <definedName name="mtram">#REF!</definedName>
    <definedName name="Mu">#REF!</definedName>
    <definedName name="Mu_">#REF!</definedName>
    <definedName name="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ame">#REF!</definedName>
    <definedName name="nc">#REF!</definedName>
    <definedName name="nc3p">#REF!</definedName>
    <definedName name="NCBD100">#REF!</definedName>
    <definedName name="NCBD200">#REF!</definedName>
    <definedName name="NCBD250">#REF!</definedName>
    <definedName name="NCcap0.7">#REF!</definedName>
    <definedName name="NCcap1">#REF!</definedName>
    <definedName name="NCCT3p">#REF!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therlands_Against">#REF!,#REF!,#REF!</definedName>
    <definedName name="Netherlands_Played">#REF!,#REF!,#REF!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903p">#REF!</definedName>
    <definedName name="nin3p">#REF!</definedName>
    <definedName name="nind">#REF!</definedName>
    <definedName name="nind1p">#REF!</definedName>
    <definedName name="nind3p">#REF!</definedName>
    <definedName name="NINDnc">#REF!</definedName>
    <definedName name="nindnc1p">#REF!</definedName>
    <definedName name="NINDvc">#REF!</definedName>
    <definedName name="NINDvl">#REF!</definedName>
    <definedName name="nindvl1p">#REF!</definedName>
    <definedName name="NINnc">#REF!</definedName>
    <definedName name="nint1p">#REF!</definedName>
    <definedName name="nintnc1p">#REF!</definedName>
    <definedName name="nintvl1p">#REF!</definedName>
    <definedName name="NINvc">#REF!</definedName>
    <definedName name="NINvl">#REF!</definedName>
    <definedName name="ning1p">#REF!</definedName>
    <definedName name="ningnc1p">#REF!</definedName>
    <definedName name="ningvl1p">#REF!</definedName>
    <definedName name="nj" localSheetId="1">#REF!</definedName>
    <definedName name="nj" localSheetId="3">#REF!</definedName>
    <definedName name="nj" localSheetId="5">#REF!</definedName>
    <definedName name="nj" localSheetId="6">#REF!</definedName>
    <definedName name="nj" localSheetId="7">#REF!</definedName>
    <definedName name="nj">#REF!</definedName>
    <definedName name="nl">#REF!</definedName>
    <definedName name="nl1p">#REF!</definedName>
    <definedName name="nl3p">#REF!</definedName>
    <definedName name="nlht">#REF!</definedName>
    <definedName name="NLTK1p">#REF!</definedName>
    <definedName name="Nms" localSheetId="1">#REF!</definedName>
    <definedName name="Nms" localSheetId="3">#REF!</definedName>
    <definedName name="Nms" localSheetId="5">#REF!</definedName>
    <definedName name="Nms" localSheetId="6">#REF!</definedName>
    <definedName name="Nms" localSheetId="7">#REF!</definedName>
    <definedName name="Nms">#REF!</definedName>
    <definedName name="nn">#REF!</definedName>
    <definedName name="nn1p">#REF!</definedName>
    <definedName name="nn3p">#REF!</definedName>
    <definedName name="No">#REF!</definedName>
    <definedName name="NODC">#REF!</definedName>
    <definedName name="Nq">#REF!</definedName>
    <definedName name="nsl">#REF!</definedName>
    <definedName name="nx">#REF!</definedName>
    <definedName name="NGAØY">#REF!</definedName>
    <definedName name="ngau">#REF!</definedName>
    <definedName name="NGUYEÃN_THÒ">#REF!</definedName>
    <definedName name="NH">#REF!</definedName>
    <definedName name="NHAÂN_COÂNG">BTRAM</definedName>
    <definedName name="Nhapsolieu">#REF!</definedName>
    <definedName name="nhn">#REF!</definedName>
    <definedName name="NHot">#REF!</definedName>
    <definedName name="nhua">#REF!</definedName>
    <definedName name="osc">#REF!</definedName>
    <definedName name="oxy">#REF!</definedName>
    <definedName name="PA">#REF!</definedName>
    <definedName name="panen">#REF!</definedName>
    <definedName name="Paraguay_Against">#REF!,#REF!,#REF!</definedName>
    <definedName name="Paraguay_Played">#REF!,#REF!,#REF!</definedName>
    <definedName name="Pd" localSheetId="1">#REF!</definedName>
    <definedName name="Pd" localSheetId="3">#REF!</definedName>
    <definedName name="Pd" localSheetId="5">#REF!</definedName>
    <definedName name="Pd" localSheetId="6">#REF!</definedName>
    <definedName name="Pd" localSheetId="7">#REF!</definedName>
    <definedName name="Pd">#REF!</definedName>
    <definedName name="pgia">#REF!</definedName>
    <definedName name="PileSize">#REF!</definedName>
    <definedName name="PileType" localSheetId="1">#REF!</definedName>
    <definedName name="PileType" localSheetId="3">#REF!</definedName>
    <definedName name="PileType" localSheetId="5">#REF!</definedName>
    <definedName name="PileType" localSheetId="6">#REF!</definedName>
    <definedName name="PileType" localSheetId="7">#REF!</definedName>
    <definedName name="PileType">#REF!</definedName>
    <definedName name="PMUX">#REF!</definedName>
    <definedName name="Poland_Against">#REF!,#REF!,#REF!</definedName>
    <definedName name="Poland_Played">#REF!,#REF!,#REF!</definedName>
    <definedName name="Portugal_Against">#REF!,#REF!,#REF!</definedName>
    <definedName name="Portugal_Played">#REF!,#REF!,#REF!</definedName>
    <definedName name="PRICE">#REF!</definedName>
    <definedName name="PRICE1">#REF!</definedName>
    <definedName name="_xlnm.Print_Area" localSheetId="1">'01(CH)-01KH'!$A$1:$Q$68</definedName>
    <definedName name="_xlnm.Print_Area" localSheetId="2">'02(CH)-02KH'!$A$1:$G$65</definedName>
    <definedName name="_xlnm.Print_Area" localSheetId="4">'06 SS'!$A$1:$H$67</definedName>
    <definedName name="_xlnm.Print_Area" localSheetId="3">'06(CH)-03KH (2)'!$A$1:$W$63</definedName>
    <definedName name="_xlnm.Print_Area" localSheetId="5">'07(CH)-04KH'!$A$1:$O$31</definedName>
    <definedName name="_xlnm.Print_Area" localSheetId="6">'08(CH)-05KH'!$A$1:$R$54</definedName>
    <definedName name="_xlnm.Print_Area" localSheetId="7">'09(CH)-06KH'!$A$1:$O$51</definedName>
    <definedName name="_xlnm.Print_Area" localSheetId="12">'13(CH)-08KH (3)'!$A$1:$BS$74</definedName>
    <definedName name="_xlnm.Print_Area" localSheetId="8">'B10 DMCT'!$A$1:$N$104</definedName>
    <definedName name="_xlnm.Print_Area" localSheetId="11">b10.2cmd!$A$1:$L$12</definedName>
    <definedName name="_xlnm.Print_Area" localSheetId="10">b10th!$A$1:$N$60</definedName>
    <definedName name="_xlnm.Print_Area" localSheetId="13">'Bang 01'!$A$1:$O$65</definedName>
    <definedName name="_xlnm.Print_Area" localSheetId="14">Bang02!$A$1:$O$48</definedName>
    <definedName name="_xlnm.Print_Area" localSheetId="15">Bang03!$A$1:$O$18</definedName>
    <definedName name="_xlnm.Print_Area" localSheetId="16">Bang04!$A$1:$O$14</definedName>
    <definedName name="_xlnm.Print_Area" localSheetId="0">Danhmucbieu!$A$1:$C$21</definedName>
    <definedName name="_xlnm.Print_Area" localSheetId="9">'PLB10'!$A$1:$D$74</definedName>
    <definedName name="_xlnm.Print_Area">#REF!</definedName>
    <definedName name="PRINT_TILTES">#REF!</definedName>
    <definedName name="_xlnm.Print_Titles" localSheetId="8">'B10 DMCT'!$3:$5</definedName>
    <definedName name="_xlnm.Print_Titles" localSheetId="10">b10th!$4:$6</definedName>
    <definedName name="_xlnm.Print_Titles" localSheetId="9">'PLB10'!$4:$4</definedName>
    <definedName name="_xlnm.Print_Titles">#N/A</definedName>
    <definedName name="Print_Titles_MI">#REF!</definedName>
    <definedName name="PRINTA">#REF!</definedName>
    <definedName name="PRINTB">#REF!</definedName>
    <definedName name="PRINTC">#REF!</definedName>
    <definedName name="PROPOSAL">#REF!</definedName>
    <definedName name="pt">#REF!</definedName>
    <definedName name="PT_Duong">#REF!</definedName>
    <definedName name="ptdg">#REF!</definedName>
    <definedName name="PTDG_cau">#REF!</definedName>
    <definedName name="ptdg_cong">#REF!</definedName>
    <definedName name="PTDG_DCV">#REF!</definedName>
    <definedName name="ptdg_duong">#REF!</definedName>
    <definedName name="PTE">#REF!</definedName>
    <definedName name="PtichDTL">[0]!PtichDTL</definedName>
    <definedName name="PTNC">#REF!</definedName>
    <definedName name="Pu">#REF!</definedName>
    <definedName name="pw">#REF!</definedName>
    <definedName name="Phone">#REF!</definedName>
    <definedName name="phu_luc_vua">#REF!</definedName>
    <definedName name="q">#REF!</definedName>
    <definedName name="qc">#REF!</definedName>
    <definedName name="qh">#REF!</definedName>
    <definedName name="qu" localSheetId="1">#REF!</definedName>
    <definedName name="qu" localSheetId="3">#REF!</definedName>
    <definedName name="qu" localSheetId="5">#REF!</definedName>
    <definedName name="qu" localSheetId="6">#REF!</definedName>
    <definedName name="qu" localSheetId="7">#REF!</definedName>
    <definedName name="qu">#REF!</definedName>
    <definedName name="ra11p">#REF!</definedName>
    <definedName name="ra13p">#REF!</definedName>
    <definedName name="rack1">#REF!</definedName>
    <definedName name="rack2">#REF!</definedName>
    <definedName name="rack3">#REF!</definedName>
    <definedName name="rack4">#REF!</definedName>
    <definedName name="rate">14000</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s">#REF!</definedName>
    <definedName name="s.">#REF!</definedName>
    <definedName name="san">#REF!</definedName>
    <definedName name="Saudi_Against">#REF!,#REF!,#REF!</definedName>
    <definedName name="Saudi_Played">#REF!,#REF!,#REF!</definedName>
    <definedName name="SCH">#REF!</definedName>
    <definedName name="sd">#REF!</definedName>
    <definedName name="sd1p">#REF!</definedName>
    <definedName name="sd3p">#REF!</definedName>
    <definedName name="SDMONG">#REF!</definedName>
    <definedName name="SDTK1">#REF!</definedName>
    <definedName name="sencount" hidden="1">4</definedName>
    <definedName name="Serbia_Against">#REF!,#REF!,#REF!</definedName>
    <definedName name="Serbia_Played">#REF!,#REF!,#REF!</definedName>
    <definedName name="Sheet1">#REF!</definedName>
    <definedName name="sht">#REF!</definedName>
    <definedName name="sht1p">#REF!</definedName>
    <definedName name="sht3p">#REF!</definedName>
    <definedName name="SIZE">#REF!</definedName>
    <definedName name="SL">#REF!</definedName>
    <definedName name="SL_CRD">#REF!</definedName>
    <definedName name="SL_CRS">#REF!</definedName>
    <definedName name="SL_CS">#REF!</definedName>
    <definedName name="SL_DD">#REF!</definedName>
    <definedName name="slg">#REF!</definedName>
    <definedName name="slk">#REF!</definedName>
    <definedName name="sll">#REF!</definedName>
    <definedName name="sn">#REF!</definedName>
    <definedName name="soc3p">#REF!</definedName>
    <definedName name="Soi">#REF!</definedName>
    <definedName name="SoilType" localSheetId="1">#REF!</definedName>
    <definedName name="SoilType" localSheetId="3">#REF!</definedName>
    <definedName name="SoilType" localSheetId="5">#REF!</definedName>
    <definedName name="SoilType" localSheetId="6">#REF!</definedName>
    <definedName name="SoilType" localSheetId="7">#REF!</definedName>
    <definedName name="SoilType">#REF!</definedName>
    <definedName name="solieu">#REF!</definedName>
    <definedName name="SORT">#REF!</definedName>
    <definedName name="Spain_Against">#REF!,#REF!,#REF!</definedName>
    <definedName name="Spain_Played">#REF!,#REF!,#REF!</definedName>
    <definedName name="SPEC">#REF!</definedName>
    <definedName name="SPECSUMMARY">#REF!</definedName>
    <definedName name="SPSCO">#REF!</definedName>
    <definedName name="SPSNO">#REF!</definedName>
    <definedName name="ST">#REF!</definedName>
    <definedName name="st1p">#REF!</definedName>
    <definedName name="st3p">#REF!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k.">#REF!</definedName>
    <definedName name="SUM">#REF!,#REF!</definedName>
    <definedName name="SUMMARY">#REF!</definedName>
    <definedName name="SW">#REF!</definedName>
    <definedName name="Sweden_Against">#REF!,#REF!,#REF!</definedName>
    <definedName name="Sweden_Played">#REF!,#REF!,#REF!</definedName>
    <definedName name="Switzerland_Against">#REF!,#REF!,#REF!</definedName>
    <definedName name="Switzerland_Played">#REF!,#REF!,#REF!</definedName>
    <definedName name="T">#REF!</definedName>
    <definedName name="t101p">#REF!</definedName>
    <definedName name="t103p">#REF!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7m">#REF!</definedName>
    <definedName name="t8m">#REF!</definedName>
    <definedName name="tadao">#REF!</definedName>
    <definedName name="Tax">#REF!</definedName>
    <definedName name="TaxTV">10%</definedName>
    <definedName name="TaxXL">5%</definedName>
    <definedName name="TBA">#REF!</definedName>
    <definedName name="tbtram">#REF!</definedName>
    <definedName name="TBXD">#REF!</definedName>
    <definedName name="TC">#REF!</definedName>
    <definedName name="TC_NHANH1">#REF!</definedName>
    <definedName name="td">#REF!</definedName>
    <definedName name="TD12vl">#REF!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nc1p">#REF!</definedName>
    <definedName name="tdo">#REF!</definedName>
    <definedName name="TDTT" localSheetId="3" hidden="1">{"'Sheet1'!$L$16"}</definedName>
    <definedName name="TDTT" localSheetId="12" hidden="1">{"'Sheet1'!$L$16"}</definedName>
    <definedName name="TDTT" hidden="1">{"'Sheet1'!$L$16"}</definedName>
    <definedName name="tdtr2cnc">#REF!</definedName>
    <definedName name="tdtr2cvl">#REF!</definedName>
    <definedName name="tdvl1p">#REF!</definedName>
    <definedName name="tenck">#REF!</definedName>
    <definedName name="TG">#REF!</definedName>
    <definedName name="Tien">#REF!</definedName>
    <definedName name="Tim_lan_xuat_hien">#REF!</definedName>
    <definedName name="tim_xuat_hien">#REF!</definedName>
    <definedName name="TITAN">#REF!</definedName>
    <definedName name="TK">#REF!</definedName>
    <definedName name="TKDC">#REF!</definedName>
    <definedName name="TLAC120">#REF!</definedName>
    <definedName name="TLAC35">#REF!</definedName>
    <definedName name="TLAC50">#REF!</definedName>
    <definedName name="TLAC70">#REF!</definedName>
    <definedName name="TLAC95">#REF!</definedName>
    <definedName name="Tle">#REF!</definedName>
    <definedName name="tluong">#REF!</definedName>
    <definedName name="Togo_Against">#REF!,#REF!,#REF!</definedName>
    <definedName name="Togo_Played">#REF!,#REF!,#REF!</definedName>
    <definedName name="ton">#REF!</definedName>
    <definedName name="Tong_nhom">#REF!</definedName>
    <definedName name="tongbt">#REF!</definedName>
    <definedName name="tongcong">#REF!</definedName>
    <definedName name="tongdientich">#REF!</definedName>
    <definedName name="TONGDUTOAN">#REF!</definedName>
    <definedName name="tongthep">#REF!</definedName>
    <definedName name="tongthetich">#REF!</definedName>
    <definedName name="TOP">#REF!</definedName>
    <definedName name="total">#REF!</definedName>
    <definedName name="totald">#REF!</definedName>
    <definedName name="TPLRP">#REF!</definedName>
    <definedName name="TT_1P">#REF!</definedName>
    <definedName name="TT_3p">#REF!</definedName>
    <definedName name="ttam">#REF!</definedName>
    <definedName name="ttao">#REF!</definedName>
    <definedName name="ttbt">#REF!</definedName>
    <definedName name="tthi">#REF!</definedName>
    <definedName name="ttronmk">#REF!</definedName>
    <definedName name="Tunisia_Against">#REF!,#REF!,#REF!</definedName>
    <definedName name="Tunisia_Played">#REF!,#REF!,#REF!</definedName>
    <definedName name="tv75nc">#REF!</definedName>
    <definedName name="tv75vl">#REF!</definedName>
    <definedName name="ty_le">#REF!</definedName>
    <definedName name="Ty_Le_1" localSheetId="1">#REF!</definedName>
    <definedName name="Ty_Le_1" localSheetId="3">#REF!</definedName>
    <definedName name="Ty_Le_1" localSheetId="5">#REF!</definedName>
    <definedName name="Ty_Le_1" localSheetId="6">#REF!</definedName>
    <definedName name="Ty_Le_1" localSheetId="7">#REF!</definedName>
    <definedName name="Ty_Le_1">#REF!</definedName>
    <definedName name="ty_le_BTN" localSheetId="1">#REF!</definedName>
    <definedName name="ty_le_BTN" localSheetId="3">#REF!</definedName>
    <definedName name="ty_le_BTN" localSheetId="5">#REF!</definedName>
    <definedName name="ty_le_BTN" localSheetId="6">#REF!</definedName>
    <definedName name="ty_le_BTN" localSheetId="7">#REF!</definedName>
    <definedName name="ty_le_BTN">#REF!</definedName>
    <definedName name="Ty_le1">#REF!</definedName>
    <definedName name="th">#REF!</definedName>
    <definedName name="thang">#REF!</definedName>
    <definedName name="thanhtien">#REF!</definedName>
    <definedName name="thepban">#REF!</definedName>
    <definedName name="thetichck">#REF!</definedName>
    <definedName name="THGO1pnc">#REF!</definedName>
    <definedName name="thht">#REF!</definedName>
    <definedName name="THI">#REF!</definedName>
    <definedName name="thkp3">#REF!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t">#REF!</definedName>
    <definedName name="THUONG1">#REF!</definedName>
    <definedName name="THUONG2">#REF!</definedName>
    <definedName name="THUONG3">#REF!</definedName>
    <definedName name="THUONG4">#REF!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VL">#REF!</definedName>
    <definedName name="Trinidad_Against">#REF!,#REF!,#REF!</definedName>
    <definedName name="Trinidad_Played">#REF!,#REF!,#REF!</definedName>
    <definedName name="u">#REF!</definedName>
    <definedName name="Ukraine_Against">#REF!,#REF!,#REF!</definedName>
    <definedName name="Ukraine_Played">#REF!,#REF!,#REF!</definedName>
    <definedName name="UP">#REF!,#REF!,#REF!,#REF!,#REF!,#REF!,#REF!,#REF!,#REF!,#REF!,#REF!</definedName>
    <definedName name="USA_Against">#REF!,#REF!,#REF!</definedName>
    <definedName name="USA_Played">#REF!,#REF!,#REF!</definedName>
    <definedName name="VAÄT_LIEÄU">"ATRAM"</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g_mat">#REF!</definedName>
    <definedName name="VARIINST">#REF!</definedName>
    <definedName name="VARIPURC">#REF!</definedName>
    <definedName name="Vat_tu">#REF!</definedName>
    <definedName name="vbtchongnuocm300">#REF!</definedName>
    <definedName name="vbtm150">#REF!</definedName>
    <definedName name="vbtm300">#REF!</definedName>
    <definedName name="vbtm400">#REF!</definedName>
    <definedName name="VC">#REF!</definedName>
    <definedName name="vccot">#REF!</definedName>
    <definedName name="vctb">#REF!</definedName>
    <definedName name="VCVBT1">#REF!</definedName>
    <definedName name="VCVBT2">#REF!</definedName>
    <definedName name="VCHT">#REF!</definedName>
    <definedName name="vd3p">#REF!</definedName>
    <definedName name="vkcauthang">#REF!</definedName>
    <definedName name="vksan">#REF!</definedName>
    <definedName name="vl">#REF!</definedName>
    <definedName name="vl3p">#REF!</definedName>
    <definedName name="Vlcap0.7">#REF!</definedName>
    <definedName name="VLcap1">#REF!</definedName>
    <definedName name="VLCT3p">#REF!</definedName>
    <definedName name="vldn400">#REF!</definedName>
    <definedName name="vldn600">#REF!</definedName>
    <definedName name="VLM">#REF!</definedName>
    <definedName name="vltram">#REF!</definedName>
    <definedName name="vr3p">#REF!</definedName>
    <definedName name="VT">#REF!</definedName>
    <definedName name="Vu">#REF!</definedName>
    <definedName name="Vu_">#REF!</definedName>
    <definedName name="vungdcd">#REF!</definedName>
    <definedName name="vungdcl">#REF!</definedName>
    <definedName name="vungnhapk">#REF!</definedName>
    <definedName name="vungnhapl">#REF!</definedName>
    <definedName name="vungxuatk">#REF!</definedName>
    <definedName name="vungxuatl">#REF!</definedName>
    <definedName name="W">#REF!</definedName>
    <definedName name="Winpoints">3</definedName>
    <definedName name="wl">#REF!</definedName>
    <definedName name="Ws">#REF!</definedName>
    <definedName name="Wss">#REF!</definedName>
    <definedName name="Wst">#REF!</definedName>
    <definedName name="wt">#REF!</definedName>
    <definedName name="X">#REF!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CCT">0.5</definedName>
    <definedName name="xfco">#REF!</definedName>
    <definedName name="xfco3p">#REF!</definedName>
    <definedName name="XFCOnc">#REF!</definedName>
    <definedName name="xfcotnc">#REF!</definedName>
    <definedName name="xfcotvl">#REF!</definedName>
    <definedName name="XFCOvl">#REF!</definedName>
    <definedName name="xh">#REF!</definedName>
    <definedName name="xhn">#REF!</definedName>
    <definedName name="xig">#REF!</definedName>
    <definedName name="xig1">#REF!</definedName>
    <definedName name="xig1p">#REF!</definedName>
    <definedName name="xig3p">#REF!</definedName>
    <definedName name="XIGnc">#REF!</definedName>
    <definedName name="XIGvc">#REF!</definedName>
    <definedName name="XIGvl">#REF!</definedName>
    <definedName name="xin">#REF!</definedName>
    <definedName name="xin190">#REF!</definedName>
    <definedName name="xin190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t1p">#REF!</definedName>
    <definedName name="XINvc">#REF!</definedName>
    <definedName name="XINvl">#REF!</definedName>
    <definedName name="xing1p">#REF!</definedName>
    <definedName name="xingnc1p">#REF!</definedName>
    <definedName name="xingvl1p">#REF!</definedName>
    <definedName name="xit">#REF!</definedName>
    <definedName name="xit1">#REF!</definedName>
    <definedName name="xit1p">#REF!</definedName>
    <definedName name="xit3p">#REF!</definedName>
    <definedName name="XITnc">#REF!</definedName>
    <definedName name="XITvc">#REF!</definedName>
    <definedName name="XITvl">#REF!</definedName>
    <definedName name="xl">#REF!</definedName>
    <definedName name="xlc">#REF!</definedName>
    <definedName name="xlk">#REF!</definedName>
    <definedName name="xmcax">#REF!</definedName>
    <definedName name="xmp40">#REF!</definedName>
    <definedName name="xn">#REF!</definedName>
    <definedName name="xoanhapk">#REF!,#REF!</definedName>
    <definedName name="xoanhapl">#REF!,#REF!</definedName>
    <definedName name="xoaxuatk">#REF!</definedName>
    <definedName name="xoaxuatl">#REF!</definedName>
    <definedName name="xxx">#REF!</definedName>
    <definedName name="xxx1">#REF!</definedName>
    <definedName name="xxx2">#REF!</definedName>
    <definedName name="y">#REF!</definedName>
    <definedName name="z">#REF!</definedName>
    <definedName name="Zip">#REF!</definedName>
    <definedName name="zl">#REF!</definedName>
    <definedName name="Zw">#REF!</definedName>
    <definedName name="ZXD">#REF!</definedName>
    <definedName name="ZYX">#REF!</definedName>
    <definedName name="ZZZ">#REF!</definedName>
  </definedNames>
  <calcPr calcId="144525"/>
</workbook>
</file>

<file path=xl/calcChain.xml><?xml version="1.0" encoding="utf-8"?>
<calcChain xmlns="http://schemas.openxmlformats.org/spreadsheetml/2006/main">
  <c r="E75" i="121" l="1"/>
  <c r="E73" i="121"/>
  <c r="J12" i="117" l="1"/>
  <c r="I12" i="117"/>
  <c r="E43" i="121" l="1"/>
  <c r="E33" i="121"/>
  <c r="D32" i="126" l="1"/>
  <c r="H65" i="126"/>
  <c r="E65" i="126"/>
  <c r="F65" i="126" s="1"/>
  <c r="H64" i="126"/>
  <c r="E64" i="126"/>
  <c r="F64" i="126" s="1"/>
  <c r="H63" i="126"/>
  <c r="E63" i="126"/>
  <c r="F63" i="126" s="1"/>
  <c r="E62" i="126"/>
  <c r="F62" i="126" s="1"/>
  <c r="E61" i="126"/>
  <c r="F61" i="126" s="1"/>
  <c r="E60" i="126"/>
  <c r="F60" i="126" s="1"/>
  <c r="E59" i="126"/>
  <c r="F59" i="126" s="1"/>
  <c r="E58" i="126"/>
  <c r="F58" i="126" s="1"/>
  <c r="H52" i="126"/>
  <c r="E52" i="126"/>
  <c r="E51" i="126"/>
  <c r="F51" i="126" s="1"/>
  <c r="E50" i="126"/>
  <c r="F50" i="126" s="1"/>
  <c r="E49" i="126"/>
  <c r="F49" i="126" s="1"/>
  <c r="E48" i="126"/>
  <c r="F48" i="126" s="1"/>
  <c r="E57" i="126"/>
  <c r="F57" i="126" s="1"/>
  <c r="E56" i="126"/>
  <c r="F56" i="126" s="1"/>
  <c r="E46" i="126"/>
  <c r="F46" i="126" s="1"/>
  <c r="E44" i="126"/>
  <c r="F44" i="126" s="1"/>
  <c r="E43" i="126"/>
  <c r="F43" i="126" s="1"/>
  <c r="E42" i="126"/>
  <c r="F42" i="126" s="1"/>
  <c r="E54" i="126"/>
  <c r="F54" i="126" s="1"/>
  <c r="E53" i="126"/>
  <c r="F53" i="126" s="1"/>
  <c r="E47" i="126"/>
  <c r="F47" i="126" s="1"/>
  <c r="H45" i="126"/>
  <c r="E45" i="126"/>
  <c r="F45" i="126" s="1"/>
  <c r="E40" i="126"/>
  <c r="F40" i="126" s="1"/>
  <c r="E39" i="126"/>
  <c r="F39" i="126" s="1"/>
  <c r="E38" i="126"/>
  <c r="F38" i="126" s="1"/>
  <c r="E37" i="126"/>
  <c r="F37" i="126" s="1"/>
  <c r="E36" i="126"/>
  <c r="F36" i="126" s="1"/>
  <c r="E35" i="126"/>
  <c r="F35" i="126" s="1"/>
  <c r="E34" i="126"/>
  <c r="F34" i="126" s="1"/>
  <c r="E33" i="126"/>
  <c r="F33" i="126" s="1"/>
  <c r="E55" i="126"/>
  <c r="F55" i="126" s="1"/>
  <c r="E31" i="126"/>
  <c r="F31" i="126" s="1"/>
  <c r="E30" i="126"/>
  <c r="F30" i="126" s="1"/>
  <c r="E29" i="126"/>
  <c r="F29" i="126" s="1"/>
  <c r="E28" i="126"/>
  <c r="F28" i="126" s="1"/>
  <c r="F27" i="126"/>
  <c r="E26" i="126"/>
  <c r="F26" i="126" s="1"/>
  <c r="E25" i="126"/>
  <c r="F25" i="126" s="1"/>
  <c r="E24" i="126"/>
  <c r="F24" i="126" s="1"/>
  <c r="E23" i="126"/>
  <c r="F23" i="126" s="1"/>
  <c r="H22" i="126"/>
  <c r="F22" i="126"/>
  <c r="E21" i="126"/>
  <c r="F21" i="126" s="1"/>
  <c r="H20" i="126"/>
  <c r="F20" i="126"/>
  <c r="H19" i="126"/>
  <c r="F19" i="126"/>
  <c r="G18" i="126"/>
  <c r="H18" i="126" s="1"/>
  <c r="E18" i="126"/>
  <c r="E17" i="126"/>
  <c r="F17" i="126" s="1"/>
  <c r="E16" i="126"/>
  <c r="F16" i="126" s="1"/>
  <c r="H15" i="126"/>
  <c r="F15" i="126"/>
  <c r="H14" i="126"/>
  <c r="F14" i="126"/>
  <c r="E13" i="126"/>
  <c r="F13" i="126" s="1"/>
  <c r="D12" i="126"/>
  <c r="H12" i="126" s="1"/>
  <c r="E11" i="126"/>
  <c r="F11" i="126" s="1"/>
  <c r="E10" i="126"/>
  <c r="F10" i="126" s="1"/>
  <c r="E9" i="126"/>
  <c r="F9" i="126" s="1"/>
  <c r="D8" i="126"/>
  <c r="E32" i="126" l="1"/>
  <c r="F32" i="126" s="1"/>
  <c r="F12" i="126"/>
  <c r="E8" i="126"/>
  <c r="F8" i="126" s="1"/>
  <c r="F18" i="126"/>
  <c r="F52" i="126"/>
  <c r="F31" i="17" l="1"/>
  <c r="G29" i="99" l="1"/>
  <c r="D29" i="99"/>
  <c r="E29" i="99"/>
  <c r="I29" i="99" l="1"/>
  <c r="J29" i="99"/>
  <c r="K29" i="99"/>
  <c r="L29" i="99"/>
  <c r="M29" i="99"/>
  <c r="N29" i="99"/>
  <c r="O29" i="99"/>
  <c r="P29" i="99"/>
  <c r="Q29" i="99"/>
  <c r="R29" i="99"/>
  <c r="H29" i="99"/>
  <c r="F31" i="122"/>
  <c r="D31" i="122" s="1"/>
  <c r="G31" i="122"/>
  <c r="H31" i="122"/>
  <c r="I31" i="122"/>
  <c r="J31" i="122"/>
  <c r="K31" i="122"/>
  <c r="L31" i="122"/>
  <c r="M31" i="122"/>
  <c r="N31" i="122"/>
  <c r="O31" i="122"/>
  <c r="E31" i="122"/>
  <c r="D10" i="83"/>
  <c r="D9" i="83"/>
  <c r="D8" i="83"/>
  <c r="E31" i="17" l="1"/>
  <c r="D31" i="17"/>
  <c r="H31" i="89"/>
  <c r="I31" i="89"/>
  <c r="J31" i="89"/>
  <c r="K31" i="89"/>
  <c r="L31" i="89"/>
  <c r="M31" i="89"/>
  <c r="N31" i="89"/>
  <c r="O31" i="89"/>
  <c r="P31" i="89"/>
  <c r="Q31" i="89"/>
  <c r="G31" i="89"/>
  <c r="E31" i="89" s="1"/>
  <c r="H31" i="17" l="1"/>
  <c r="F17" i="120"/>
  <c r="F43" i="120"/>
  <c r="F36" i="120"/>
  <c r="F10" i="120" l="1"/>
  <c r="F11" i="120" l="1"/>
  <c r="E12" i="117" l="1"/>
  <c r="G12" i="117"/>
  <c r="H12" i="117"/>
  <c r="D11" i="117"/>
  <c r="D10" i="117"/>
  <c r="D9" i="117"/>
  <c r="D8" i="117"/>
  <c r="D7" i="117"/>
  <c r="D12" i="117" l="1"/>
  <c r="F58" i="120"/>
  <c r="F59" i="120"/>
  <c r="F57" i="120"/>
  <c r="F56" i="120"/>
  <c r="F55" i="120"/>
  <c r="F54" i="120"/>
  <c r="F53" i="120"/>
  <c r="F52" i="120"/>
  <c r="F51" i="120"/>
  <c r="F50" i="120"/>
  <c r="F49" i="120"/>
  <c r="F48" i="120"/>
  <c r="F47" i="120"/>
  <c r="F46" i="120"/>
  <c r="F45" i="120"/>
  <c r="F44" i="120"/>
  <c r="F42" i="120"/>
  <c r="F41" i="120"/>
  <c r="F40" i="120"/>
  <c r="F39" i="120"/>
  <c r="F38" i="120"/>
  <c r="F37" i="120"/>
  <c r="F35" i="120"/>
  <c r="F34" i="120"/>
  <c r="F33" i="120"/>
  <c r="F32" i="120"/>
  <c r="F31" i="120"/>
  <c r="F30" i="120"/>
  <c r="F29" i="120"/>
  <c r="F28" i="120"/>
  <c r="F27" i="120"/>
  <c r="F26" i="120"/>
  <c r="F25" i="120"/>
  <c r="F24" i="120"/>
  <c r="F23" i="120"/>
  <c r="F22" i="120"/>
  <c r="F21" i="120"/>
  <c r="F20" i="120"/>
  <c r="F19" i="120"/>
  <c r="F18" i="120"/>
  <c r="F16" i="120"/>
  <c r="F15" i="120"/>
  <c r="F14" i="120"/>
  <c r="F13" i="120"/>
  <c r="F9" i="120"/>
  <c r="G46" i="126" l="1"/>
  <c r="H46" i="126" s="1"/>
  <c r="G42" i="126"/>
  <c r="H42" i="126" s="1"/>
  <c r="G43" i="126"/>
  <c r="H43" i="126" s="1"/>
  <c r="G27" i="126" l="1"/>
  <c r="H27" i="126" s="1"/>
  <c r="Q10" i="99" l="1"/>
  <c r="R10" i="99"/>
  <c r="L11" i="99" l="1"/>
  <c r="L10" i="99"/>
  <c r="P10" i="99"/>
  <c r="N10" i="99"/>
  <c r="Q9" i="99"/>
  <c r="Q11" i="99" l="1"/>
  <c r="I10" i="99"/>
  <c r="J10" i="99"/>
  <c r="L9" i="99"/>
  <c r="J9" i="99" l="1"/>
  <c r="O11" i="99"/>
  <c r="N9" i="99"/>
  <c r="P9" i="99"/>
  <c r="H10" i="99"/>
  <c r="L8" i="99"/>
  <c r="G16" i="126"/>
  <c r="H16" i="126" s="1"/>
  <c r="K10" i="99"/>
  <c r="G40" i="126" l="1"/>
  <c r="H40" i="126" s="1"/>
  <c r="G29" i="126"/>
  <c r="H29" i="126" s="1"/>
  <c r="G49" i="126"/>
  <c r="H49" i="126" s="1"/>
  <c r="G39" i="126"/>
  <c r="H39" i="126" s="1"/>
  <c r="Q8" i="99"/>
  <c r="G38" i="126"/>
  <c r="H38" i="126" s="1"/>
  <c r="G34" i="126"/>
  <c r="H34" i="126" s="1"/>
  <c r="G44" i="126"/>
  <c r="H44" i="126" s="1"/>
  <c r="M10" i="99"/>
  <c r="G51" i="126"/>
  <c r="H51" i="126" s="1"/>
  <c r="G59" i="126"/>
  <c r="H59" i="126" s="1"/>
  <c r="G37" i="126"/>
  <c r="H37" i="126" s="1"/>
  <c r="G58" i="126"/>
  <c r="H58" i="126" s="1"/>
  <c r="I9" i="99"/>
  <c r="G56" i="126"/>
  <c r="H56" i="126" s="1"/>
  <c r="K9" i="99"/>
  <c r="K11" i="99"/>
  <c r="G28" i="126"/>
  <c r="H28" i="126" s="1"/>
  <c r="G21" i="126"/>
  <c r="H21" i="126" s="1"/>
  <c r="G36" i="126"/>
  <c r="H36" i="126" s="1"/>
  <c r="G48" i="126"/>
  <c r="J11" i="99"/>
  <c r="R9" i="99"/>
  <c r="G23" i="126"/>
  <c r="H23" i="126" s="1"/>
  <c r="G54" i="126"/>
  <c r="H54" i="126" s="1"/>
  <c r="G50" i="126"/>
  <c r="H50" i="126" s="1"/>
  <c r="R11" i="99"/>
  <c r="G35" i="126"/>
  <c r="H35" i="126" s="1"/>
  <c r="G26" i="126"/>
  <c r="H26" i="126" s="1"/>
  <c r="G60" i="126"/>
  <c r="H60" i="126" s="1"/>
  <c r="G61" i="126"/>
  <c r="H61" i="126" s="1"/>
  <c r="G57" i="126"/>
  <c r="H57" i="126" s="1"/>
  <c r="G70" i="126" l="1"/>
  <c r="H48" i="126"/>
  <c r="G31" i="126"/>
  <c r="H31" i="126" s="1"/>
  <c r="I11" i="99"/>
  <c r="H9" i="99"/>
  <c r="G30" i="126"/>
  <c r="H30" i="126" s="1"/>
  <c r="P11" i="99"/>
  <c r="N11" i="99"/>
  <c r="M11" i="99"/>
  <c r="J8" i="99"/>
  <c r="O10" i="99"/>
  <c r="E10" i="99" s="1"/>
  <c r="G33" i="126"/>
  <c r="F10" i="99" l="1"/>
  <c r="G10" i="99"/>
  <c r="G53" i="126"/>
  <c r="H53" i="126" s="1"/>
  <c r="G32" i="126"/>
  <c r="H32" i="126" s="1"/>
  <c r="H33" i="126"/>
  <c r="I8" i="99"/>
  <c r="O9" i="99"/>
  <c r="G17" i="126"/>
  <c r="H17" i="126" s="1"/>
  <c r="K8" i="99"/>
  <c r="H11" i="99"/>
  <c r="E11" i="99" s="1"/>
  <c r="R8" i="99"/>
  <c r="N8" i="99"/>
  <c r="G11" i="126"/>
  <c r="H11" i="126" s="1"/>
  <c r="G11" i="99" l="1"/>
  <c r="F11" i="99"/>
  <c r="G25" i="126"/>
  <c r="H25" i="126" s="1"/>
  <c r="O8" i="99"/>
  <c r="H8" i="99"/>
  <c r="M9" i="99"/>
  <c r="E9" i="99" s="1"/>
  <c r="G13" i="126"/>
  <c r="H13" i="126" s="1"/>
  <c r="G55" i="126"/>
  <c r="H55" i="126" s="1"/>
  <c r="F9" i="99" l="1"/>
  <c r="G9" i="99"/>
  <c r="G10" i="126"/>
  <c r="H10" i="126" s="1"/>
  <c r="G62" i="126"/>
  <c r="H62" i="126" s="1"/>
  <c r="G47" i="126" l="1"/>
  <c r="H47" i="126" s="1"/>
  <c r="G24" i="126" l="1"/>
  <c r="H24" i="126" s="1"/>
  <c r="M8" i="99" l="1"/>
  <c r="P8" i="99" l="1"/>
  <c r="E8" i="99" s="1"/>
  <c r="F8" i="99" l="1"/>
  <c r="G8" i="99"/>
  <c r="G9" i="126" l="1"/>
  <c r="G8" i="126" l="1"/>
  <c r="H8" i="126" s="1"/>
  <c r="H9" i="126"/>
</calcChain>
</file>

<file path=xl/sharedStrings.xml><?xml version="1.0" encoding="utf-8"?>
<sst xmlns="http://schemas.openxmlformats.org/spreadsheetml/2006/main" count="2630" uniqueCount="726">
  <si>
    <t>Đất rừng sản xuất chuyển sang đất sản xuất nông nghiệp và đất nông nghiệp khác</t>
  </si>
  <si>
    <t>Thị trấn Hai Riêng</t>
  </si>
  <si>
    <t>Xã Ea Lâm</t>
  </si>
  <si>
    <t>Xã Ea Bá</t>
  </si>
  <si>
    <t>Xã Sơn Giang</t>
  </si>
  <si>
    <t>Xã Ea Bar</t>
  </si>
  <si>
    <t>Xã Ea Trol</t>
  </si>
  <si>
    <t>Xã Sông Hinh</t>
  </si>
  <si>
    <t>Xã Ea Bia</t>
  </si>
  <si>
    <t>Mở rộng nghĩa địa Buôn Krông</t>
  </si>
  <si>
    <t>Ea Bia</t>
  </si>
  <si>
    <t>Hai Riêng</t>
  </si>
  <si>
    <t>B</t>
  </si>
  <si>
    <t>A.</t>
  </si>
  <si>
    <t>(4)=(5)+…+(15)</t>
  </si>
  <si>
    <t>B.</t>
  </si>
  <si>
    <t>(4)=(5)+...+(15)</t>
  </si>
  <si>
    <t>Ea Lâm</t>
  </si>
  <si>
    <t>Đức Bình Đông</t>
  </si>
  <si>
    <t>Đức Bình Tây</t>
  </si>
  <si>
    <t>Ea Trol</t>
  </si>
  <si>
    <t>Sơn Giang</t>
  </si>
  <si>
    <t>Ea Ly</t>
  </si>
  <si>
    <t>Sông Hinh</t>
  </si>
  <si>
    <t>Ea Bar</t>
  </si>
  <si>
    <t>Ea Bá</t>
  </si>
  <si>
    <t>Công viên cây xanh xã Ea Ly</t>
  </si>
  <si>
    <t>Sân thể thao trung tâm xã</t>
  </si>
  <si>
    <t>Đất nông nghiệp chuyển sang đất phi nông nghiệp</t>
  </si>
  <si>
    <t>Chuyển đổi cơ cấu sử dụng đất trong nội bộ đất nông nghiệp</t>
  </si>
  <si>
    <t>STT</t>
  </si>
  <si>
    <t>Địa điểm</t>
  </si>
  <si>
    <t>Đất nông nghiệp</t>
  </si>
  <si>
    <t>Đất phi nông nghiệp</t>
  </si>
  <si>
    <t>Đất chưa sử dụng</t>
  </si>
  <si>
    <t>Đất lâm nghiệp</t>
  </si>
  <si>
    <t>Trong đó:</t>
  </si>
  <si>
    <t>Đất trồng lúa</t>
  </si>
  <si>
    <t>khác</t>
  </si>
  <si>
    <t>Đất có mặt nước chuyên dùng</t>
  </si>
  <si>
    <t>Đất phi nông nghiệp khác</t>
  </si>
  <si>
    <t xml:space="preserve"> -</t>
  </si>
  <si>
    <t>Đơn vị tính: ha</t>
  </si>
  <si>
    <t>Chỉ tiêu</t>
  </si>
  <si>
    <t>Mã</t>
  </si>
  <si>
    <t>Giảm</t>
  </si>
  <si>
    <t>Cộng giảm</t>
  </si>
  <si>
    <t>NNP</t>
  </si>
  <si>
    <t>SXN</t>
  </si>
  <si>
    <t>CHN</t>
  </si>
  <si>
    <t>LUA</t>
  </si>
  <si>
    <t>a</t>
  </si>
  <si>
    <t>Đất trồng cây lâu năm</t>
  </si>
  <si>
    <t>1.2</t>
  </si>
  <si>
    <t>1.4</t>
  </si>
  <si>
    <t>1.5</t>
  </si>
  <si>
    <t>2</t>
  </si>
  <si>
    <t>2.1</t>
  </si>
  <si>
    <t>2.2</t>
  </si>
  <si>
    <t>2.3</t>
  </si>
  <si>
    <t>2.4</t>
  </si>
  <si>
    <t>Đất sông ngòi, kênh rạch, suối</t>
  </si>
  <si>
    <t>2.16</t>
  </si>
  <si>
    <t>2.17</t>
  </si>
  <si>
    <t>Đất sản xuất nông nghiệp</t>
  </si>
  <si>
    <t>1.1.1</t>
  </si>
  <si>
    <t>Đất trồng cây hàng năm</t>
  </si>
  <si>
    <t>Đất trồng cây hàng năm khác</t>
  </si>
  <si>
    <t>HNK</t>
  </si>
  <si>
    <t>Biểu 01/CH</t>
  </si>
  <si>
    <t xml:space="preserve">Phân theo đơn vị hành chính </t>
  </si>
  <si>
    <t>1.6</t>
  </si>
  <si>
    <t>Đất nuôi trồng thuỷ sản</t>
  </si>
  <si>
    <t>1.7</t>
  </si>
  <si>
    <t>DRA</t>
  </si>
  <si>
    <t>Biểu 02/CH</t>
  </si>
  <si>
    <t>Biểu 03/CH</t>
  </si>
  <si>
    <t>NNP/PNN</t>
  </si>
  <si>
    <t>CLN/PNN</t>
  </si>
  <si>
    <t>RPH/PNN</t>
  </si>
  <si>
    <t>Đất có mặt nước CD</t>
  </si>
  <si>
    <t>2.5</t>
  </si>
  <si>
    <t>3</t>
  </si>
  <si>
    <t>3.1</t>
  </si>
  <si>
    <t>Đất bằng chưa sử dụng</t>
  </si>
  <si>
    <t>DHT</t>
  </si>
  <si>
    <t>2.9</t>
  </si>
  <si>
    <t>2.10</t>
  </si>
  <si>
    <t>2.11</t>
  </si>
  <si>
    <t>2.12</t>
  </si>
  <si>
    <t>2.13</t>
  </si>
  <si>
    <t>2.14</t>
  </si>
  <si>
    <t>2.15</t>
  </si>
  <si>
    <t>5</t>
  </si>
  <si>
    <t>RDD/PNN</t>
  </si>
  <si>
    <t>RSX/PNN</t>
  </si>
  <si>
    <t>NTS/PNN</t>
  </si>
  <si>
    <t>LMU/PNN</t>
  </si>
  <si>
    <t>Biểu 04/CH</t>
  </si>
  <si>
    <t>Mục đích sử dụng</t>
  </si>
  <si>
    <t>(1)</t>
  </si>
  <si>
    <t>(2)</t>
  </si>
  <si>
    <t>(3)</t>
  </si>
  <si>
    <t>(5)</t>
  </si>
  <si>
    <t>(6)</t>
  </si>
  <si>
    <t>(7)</t>
  </si>
  <si>
    <t>Biểu 05/CH</t>
  </si>
  <si>
    <t>Biểu 06/CH</t>
  </si>
  <si>
    <t>Biểu 07/CH</t>
  </si>
  <si>
    <t>Biểu 08/CH</t>
  </si>
  <si>
    <t>Biểu 09/CH</t>
  </si>
  <si>
    <t>Biểu 10/CH</t>
  </si>
  <si>
    <t>(8)</t>
  </si>
  <si>
    <t>(9)</t>
  </si>
  <si>
    <t>II</t>
  </si>
  <si>
    <t>Hạng mục</t>
  </si>
  <si>
    <t>Đất giao thông</t>
  </si>
  <si>
    <t>Đất thuỷ lợi</t>
  </si>
  <si>
    <t>Đất công trình năng lượng</t>
  </si>
  <si>
    <t>Đất chưa sử dụng còn lại</t>
  </si>
  <si>
    <t>Đất chưa sử dụng đưa vào sử dụng</t>
  </si>
  <si>
    <t>LUC/PNN</t>
  </si>
  <si>
    <t>ODT</t>
  </si>
  <si>
    <t>CQP</t>
  </si>
  <si>
    <t>CAN</t>
  </si>
  <si>
    <t>SKK</t>
  </si>
  <si>
    <t>SKC</t>
  </si>
  <si>
    <t>SKS</t>
  </si>
  <si>
    <t>SKX</t>
  </si>
  <si>
    <t>DGT</t>
  </si>
  <si>
    <t>DTL</t>
  </si>
  <si>
    <t>DNL</t>
  </si>
  <si>
    <t>DBV</t>
  </si>
  <si>
    <t>DVH</t>
  </si>
  <si>
    <t>DYT</t>
  </si>
  <si>
    <t>DGD</t>
  </si>
  <si>
    <t>DTT</t>
  </si>
  <si>
    <t>DKH</t>
  </si>
  <si>
    <t>DXH</t>
  </si>
  <si>
    <t>DCH</t>
  </si>
  <si>
    <t>NTD</t>
  </si>
  <si>
    <t>SON</t>
  </si>
  <si>
    <t>MNC</t>
  </si>
  <si>
    <t>PNK</t>
  </si>
  <si>
    <t>CSD</t>
  </si>
  <si>
    <t>BCS</t>
  </si>
  <si>
    <t>DCS</t>
  </si>
  <si>
    <t>NCS</t>
  </si>
  <si>
    <t>Tổng diện tích đất tự nhiên</t>
  </si>
  <si>
    <t>1</t>
  </si>
  <si>
    <t>1.1</t>
  </si>
  <si>
    <t>LUA/PNN</t>
  </si>
  <si>
    <t>Trong đó: đất chuyên trồng lúa nước</t>
  </si>
  <si>
    <t xml:space="preserve">Đất trồng lúa </t>
  </si>
  <si>
    <t>LUC</t>
  </si>
  <si>
    <t>LUK</t>
  </si>
  <si>
    <t>LUN</t>
  </si>
  <si>
    <t>CLN</t>
  </si>
  <si>
    <t>LNP</t>
  </si>
  <si>
    <t>RSX</t>
  </si>
  <si>
    <t>RPH</t>
  </si>
  <si>
    <t>RDD</t>
  </si>
  <si>
    <t>NTS</t>
  </si>
  <si>
    <t>LMU</t>
  </si>
  <si>
    <t>NKH</t>
  </si>
  <si>
    <t>ONT</t>
  </si>
  <si>
    <t>A</t>
  </si>
  <si>
    <t>Diện tích (ha)</t>
  </si>
  <si>
    <t>1.3</t>
  </si>
  <si>
    <t>Đất nuôi  trồng thuỷ sản</t>
  </si>
  <si>
    <t>3.2</t>
  </si>
  <si>
    <t>Đất đồi núi chưa sử dụng</t>
  </si>
  <si>
    <t>3.3</t>
  </si>
  <si>
    <t>Núi đá không có rừng cây</t>
  </si>
  <si>
    <t>4</t>
  </si>
  <si>
    <t>Tăng khác</t>
  </si>
  <si>
    <t>Cộng tăng</t>
  </si>
  <si>
    <t>x</t>
  </si>
  <si>
    <t>TSC</t>
  </si>
  <si>
    <t>TON</t>
  </si>
  <si>
    <t>TIN</t>
  </si>
  <si>
    <t>Đất khu bảo tồn thiên nhiên</t>
  </si>
  <si>
    <t>Đất khu du lịch</t>
  </si>
  <si>
    <t>2.6</t>
  </si>
  <si>
    <t>2.7</t>
  </si>
  <si>
    <t>2.8</t>
  </si>
  <si>
    <t>DBT</t>
  </si>
  <si>
    <t>DDL</t>
  </si>
  <si>
    <t>DDT</t>
  </si>
  <si>
    <t>Tổng diện tích</t>
  </si>
  <si>
    <t>Đất bãi thải, xử lý chất thải</t>
  </si>
  <si>
    <t>TT</t>
  </si>
  <si>
    <t>Đất rừng sản xuất</t>
  </si>
  <si>
    <t>Đất rừng phòng hộ</t>
  </si>
  <si>
    <t>1.2.3</t>
  </si>
  <si>
    <t>Đất rừng đặc dụng</t>
  </si>
  <si>
    <t>PNN</t>
  </si>
  <si>
    <t>Đất bằng trồng cây hàng năm khác</t>
  </si>
  <si>
    <t>Đất nương rẫy trồng cây hàng năm khác</t>
  </si>
  <si>
    <t>Đất quốc phòng</t>
  </si>
  <si>
    <t>Đất an ninh</t>
  </si>
  <si>
    <t>Đất khu công nghiệp</t>
  </si>
  <si>
    <t>Đất cho hoạt động khoáng sản</t>
  </si>
  <si>
    <t>Đất chuyên trồng lúa nước</t>
  </si>
  <si>
    <t>-</t>
  </si>
  <si>
    <t>Đất trồng lúa nước còn lại</t>
  </si>
  <si>
    <t>Đất trồng lúa nương</t>
  </si>
  <si>
    <t>NHK</t>
  </si>
  <si>
    <t>Đất làm muối</t>
  </si>
  <si>
    <t>Đất nông nghiệp khác</t>
  </si>
  <si>
    <t>Đất ở tại nông thôn</t>
  </si>
  <si>
    <t>Đất ở tại đô thị</t>
  </si>
  <si>
    <t>BHK</t>
  </si>
  <si>
    <t>Đất cụm công nghiệp</t>
  </si>
  <si>
    <t>Đất thương mại, dịch vụ</t>
  </si>
  <si>
    <t>Đất có di tích lịch sử - văn hóa</t>
  </si>
  <si>
    <t>Đất danh lam thắng cảnh</t>
  </si>
  <si>
    <t>Đất xây dựng trụ sở cơ quan</t>
  </si>
  <si>
    <t>Đất xây dựng trụ sở của tổ chức sự nghiệp</t>
  </si>
  <si>
    <t>Đất xây dựng cơ sở ngoại giao</t>
  </si>
  <si>
    <t>Đất cơ sở tôn giáo</t>
  </si>
  <si>
    <t>Đất sản xuất vật liệu xây dựng, làm đồ gốm</t>
  </si>
  <si>
    <t>Đất sinh hoạt cộng đồng</t>
  </si>
  <si>
    <t>Đất khu vui chơi, giải trí công cộng</t>
  </si>
  <si>
    <t>Đất sông, ngòi, kênh, rạch, suối</t>
  </si>
  <si>
    <t>SKN</t>
  </si>
  <si>
    <t>TMD</t>
  </si>
  <si>
    <t>DTS</t>
  </si>
  <si>
    <t>DNG</t>
  </si>
  <si>
    <t>DSH</t>
  </si>
  <si>
    <t>DKV</t>
  </si>
  <si>
    <t>Đất cơ sở tín ngưỡng</t>
  </si>
  <si>
    <t>2.18</t>
  </si>
  <si>
    <t>2.19</t>
  </si>
  <si>
    <t>2.20</t>
  </si>
  <si>
    <t>2.21</t>
  </si>
  <si>
    <t>2.22</t>
  </si>
  <si>
    <t>2.23</t>
  </si>
  <si>
    <t>2.24</t>
  </si>
  <si>
    <t>2.25</t>
  </si>
  <si>
    <t>2.26</t>
  </si>
  <si>
    <t>Kết quả thực hiện</t>
  </si>
  <si>
    <t>So sánh</t>
  </si>
  <si>
    <t>(6) =(5)-(4)</t>
  </si>
  <si>
    <t>(7)=(5)/(4)*100%</t>
  </si>
  <si>
    <t>Tỷ lệ (%)</t>
  </si>
  <si>
    <t>Tăng (+), giảm (-) (ha)</t>
  </si>
  <si>
    <t>1.8</t>
  </si>
  <si>
    <t>1.9</t>
  </si>
  <si>
    <t>Đất sản xuất VLXD, làm đồ gốm</t>
  </si>
  <si>
    <t>Đất phát triển hạ tầng cấp quốc gia, cấp tỉnh, cấp huyện, cấp xã</t>
  </si>
  <si>
    <t>KCN</t>
  </si>
  <si>
    <t>KKT</t>
  </si>
  <si>
    <t>KDT</t>
  </si>
  <si>
    <t>Đất khu công nghệ cao*</t>
  </si>
  <si>
    <t>Đất khu kinh tế*</t>
  </si>
  <si>
    <t>Đất đô thị*</t>
  </si>
  <si>
    <t>Ghi chú: * Không tổng hợp khi tính tổng diện tích tự nhiên</t>
  </si>
  <si>
    <t>HNK/PNN</t>
  </si>
  <si>
    <t>NKH/PNN</t>
  </si>
  <si>
    <t>LUA/CLN</t>
  </si>
  <si>
    <t>LUA/LNP</t>
  </si>
  <si>
    <t>LUA/NTS</t>
  </si>
  <si>
    <t>LUA/LMU</t>
  </si>
  <si>
    <t>Đất  trồng lúa nước chuyển sang đất làm muối</t>
  </si>
  <si>
    <t>Đất trồng lúa chuyển sang đất trồng cây lâu năm</t>
  </si>
  <si>
    <t>Đất  trồng lúa chuyển sang đất nuôi trồng thuỷ sản</t>
  </si>
  <si>
    <t>Đất trồng lúa chuyển sang đất trồng rừng</t>
  </si>
  <si>
    <t>Đất trồng cây hàng năm khác chuyển sang đất nuôi trồng thuỷ sản</t>
  </si>
  <si>
    <t>Đất trồng cây hàng năm khác chuyển sang đất làm muối</t>
  </si>
  <si>
    <t>Đất rừng phòng hộ chuyển sang đất nông nghiệp không phải là rừng</t>
  </si>
  <si>
    <t>Đất rừng đặc dụng chuyển sang đất nông nghiệp không phải là rừng</t>
  </si>
  <si>
    <t>Đất phi nông nghiệp không phải là đất ở chuyển sang đất ở</t>
  </si>
  <si>
    <t>PKO/OCT</t>
  </si>
  <si>
    <t>Ghi chú: - (a) gồm đất sản xuất nông nghiệp, đất nuôi trồng thủy sản, đất làm muối và đất nông nghiệp khác</t>
  </si>
  <si>
    <t xml:space="preserve">               - PKO là đất phi nông nghiệp không phải là đất ở</t>
  </si>
  <si>
    <t>Phân theo đơn vị hành chính</t>
  </si>
  <si>
    <t>Tổng diện tích tự nhiên (1+2+3)</t>
  </si>
  <si>
    <t>Đất cơ sở sản xuất phi nông nghiệp</t>
  </si>
  <si>
    <t>Đất sử dụng cho hoạt động khoáng sản</t>
  </si>
  <si>
    <t>Ghi chú: * không tổng hợp khi tính tổng diện tích tự nhiên.</t>
  </si>
  <si>
    <t>Công trình, dự án được phân bổ từ quy hoạch sử dụng đất cấp tỉnh</t>
  </si>
  <si>
    <t>Biểu 11/CH</t>
  </si>
  <si>
    <t>Chỉ tiêu sử dụng đất</t>
  </si>
  <si>
    <t>HNK/NTS</t>
  </si>
  <si>
    <t>HNK/LMU</t>
  </si>
  <si>
    <t xml:space="preserve">Đất công trình bưu chính, viễn thông </t>
  </si>
  <si>
    <t>Đất trồng lúa còn lại</t>
  </si>
  <si>
    <t>Đất làm nghĩa trang, nghĩa địa</t>
  </si>
  <si>
    <t>Cơ cấu 
(%)</t>
  </si>
  <si>
    <t>TỔNG DT TỰ NHIÊN (1+2+3)</t>
  </si>
  <si>
    <t>Đất bằng trồng cây hàng năm</t>
  </si>
  <si>
    <t>Đất nương rẫy trồng cây hàng năm</t>
  </si>
  <si>
    <t>Hệ thống biểu trong quy hoạch, kế hoạch sử dụng đất và điều chỉnh
 quy hoạch, kế hoạch sử dụng đất cấp huyện</t>
  </si>
  <si>
    <t>(Ban hành kèm theo Thông tư số 29/2014/TT-BTNMT ngày 02 tháng 6 năm 2014 
của Bộ trưởng Bộ Tài nguyên và Môi trường)</t>
  </si>
  <si>
    <t>Ký hiệu biểu</t>
  </si>
  <si>
    <t>Tên biểu</t>
  </si>
  <si>
    <t>Biểu 12/CH</t>
  </si>
  <si>
    <t>Biểu 13/CH</t>
  </si>
  <si>
    <t>Tổng 
diện tích</t>
  </si>
  <si>
    <t xml:space="preserve">Đất phát triển hạ tầng </t>
  </si>
  <si>
    <t xml:space="preserve">Đất chợ </t>
  </si>
  <si>
    <t>RDD/NKR(a)</t>
  </si>
  <si>
    <t>RSX/NKR</t>
  </si>
  <si>
    <t>Đất phát triển hạ tầng</t>
  </si>
  <si>
    <t>Tổng cộng</t>
  </si>
  <si>
    <t>Đất trồng lúa. Trong đó:</t>
  </si>
  <si>
    <t>Mở rộng đất trồng lúa nước</t>
  </si>
  <si>
    <t xml:space="preserve">Trạm cân Nguyễn Thị Thanh Huyền  </t>
  </si>
  <si>
    <t>Xây dựng đường lên đồi 75 (nhà Ma Sói lên đồi 75)</t>
  </si>
  <si>
    <t>Hệ thống kênh tưới hồ chứa nước La Bách</t>
  </si>
  <si>
    <t>Nối dài tuyến đường T18 thôn Nam Giang</t>
  </si>
  <si>
    <t>DA hoán đổi đất hộ ông Phùng Kim Lang</t>
  </si>
  <si>
    <t>Mở rộng khu dân cư buôn Quang Dù</t>
  </si>
  <si>
    <t>Diện tích năm 2020</t>
  </si>
  <si>
    <t>Sửa chữa và nâng cấp an toàn hồ chưa nước Ea Đin 1</t>
  </si>
  <si>
    <t>Căn cứ pháp lý</t>
  </si>
  <si>
    <t>Nối dài kênh T20, T32 và T34 sau Nhà máy thủy điện Sông Hinh</t>
  </si>
  <si>
    <t>Vốn ngoài NS</t>
  </si>
  <si>
    <t>Không thu hồi</t>
  </si>
  <si>
    <t>Nhà sinh hoạt cộng đồng khu phố Ngô Quyền</t>
  </si>
  <si>
    <t>Sơn giang</t>
  </si>
  <si>
    <t>Dự án mở rộng điểm giản dân Buôn Bai</t>
  </si>
  <si>
    <t>Các xã</t>
  </si>
  <si>
    <t>Quy hoạch nghĩa địa thôn Chư Sai</t>
  </si>
  <si>
    <t>Mở rộng Nghĩa địa buôn Thu</t>
  </si>
  <si>
    <t>Mở rộng nghĩa địa Chí Thán</t>
  </si>
  <si>
    <t>Nhà sinh hoạt cộng đồng khu phố 7</t>
  </si>
  <si>
    <t>Thị trấn, Ea Bia, Ea Bar</t>
  </si>
  <si>
    <t>b</t>
  </si>
  <si>
    <t>Khu du lịch khu sinh thái Thác Drai Tang</t>
  </si>
  <si>
    <t>Bán đấu giá QSD đất phân trường Nam Giang (cũ)</t>
  </si>
  <si>
    <t>Ea Bá, Ea Bar, Ea Ly, Ea Bia, Đức Bình Tây, Sơn Giang, Đức Bình Đông</t>
  </si>
  <si>
    <t>Nhà SHCĐ và thể thao thôn Chư Blôi</t>
  </si>
  <si>
    <t>Diện tích kế hoạch được duyệt (ha)</t>
  </si>
  <si>
    <t>Xã Đức 
Bình Tây</t>
  </si>
  <si>
    <t>Xã Đức 
Bình Đông</t>
  </si>
  <si>
    <t xml:space="preserve">   Biểu 01/CH</t>
  </si>
  <si>
    <t>Biến động tăng (+), giảm (-)</t>
  </si>
  <si>
    <t>Giao đất, cho thuê đất lâm nghiệp theo ĐCQH 3 loại rừng</t>
  </si>
  <si>
    <t>Giao đất, bán đấu giá các lô còn lại trong khu dân cư buôn Trinh</t>
  </si>
  <si>
    <t>CMĐ đất rừng phòng hộ, rừng sản xuất sang trồng cây hàng năm và lâu năm tại các xã (theo ĐCQH 3 loại rừng)</t>
  </si>
  <si>
    <t>Thao trường bắn cụm xã tại Buôn Trinh</t>
  </si>
  <si>
    <t>QĐ 473 ngày 01/4/2019 của UBND tỉnh phê duyệt định giá đất</t>
  </si>
  <si>
    <t xml:space="preserve">      Biểu 10/CH </t>
  </si>
  <si>
    <t xml:space="preserve">    Biểu 02/CH</t>
  </si>
  <si>
    <t xml:space="preserve">     Biểu 06/CH</t>
  </si>
  <si>
    <t xml:space="preserve">    Biểu 07/CH</t>
  </si>
  <si>
    <t xml:space="preserve">     Biểu 08/CH</t>
  </si>
  <si>
    <t xml:space="preserve">     Biểu 09/CH</t>
  </si>
  <si>
    <t xml:space="preserve">    Biểu 13/KH</t>
  </si>
  <si>
    <t>QĐ số 660/QĐ-UBND ngày 7/6/2017 của UBND huyện Sông Hinh về chủ trương đầu tư</t>
  </si>
  <si>
    <t>Xã Ea Ly</t>
  </si>
  <si>
    <t>Bán đấu giá quyền khai thác cát làm VLXD thông thường tại Sông Ba</t>
  </si>
  <si>
    <t>Dự án khu dân cư đô thị Hồ Xuân Hương (gồm đất ở đô thị và các loại đất khác)</t>
  </si>
  <si>
    <t>QĐ 473 ngày 01/4/2019 của UBND tỉnh phê duyệt định giá đất trên địa bàn huyện Sông Hinh</t>
  </si>
  <si>
    <t>Trong đó: đất rừng sản xuất là rừng tự nhiên</t>
  </si>
  <si>
    <t>RSN </t>
  </si>
  <si>
    <t>Đất xây dựng kho dự trữ quốc gia</t>
  </si>
  <si>
    <t>DKG </t>
  </si>
  <si>
    <t>HIỆN TRẠNG SỬ DỤNG ĐẤT NĂM 2020 CỦA HUYỆN SÔNG HINH</t>
  </si>
  <si>
    <t>KẾT QUẢ THỰC HIỆN KẾ HOẠCH SỬ DỤNG ĐẤT NĂM 2020 CỦA HUYỆN SÔNG HINH</t>
  </si>
  <si>
    <t>DKG</t>
  </si>
  <si>
    <t>KẾ HOẠCH SỬ DỤNG ĐẤT NĂM 2021 CỦA HUYỆN SÔNG HINH</t>
  </si>
  <si>
    <t>KẾ HOẠCH CHUYỂN MỤC ĐÍCH SỬ DỤNG ĐẤT NĂM 2021 CỦA HUYỆN SÔNG HINH</t>
  </si>
  <si>
    <t>KẾ HOẠCH THU HỒI ĐẤT NĂM 2021 CỦA HUYỆN SÔNG HINH</t>
  </si>
  <si>
    <t>Diện tích cuối năm 2021</t>
  </si>
  <si>
    <t>Trong đó: Đất rừng sản xuất là rừng tự nhiên</t>
  </si>
  <si>
    <t>KẾ HOẠCH ĐƯA ĐẤT CHƯA SỬ DỤNG VÀO SỬ DỤNG NĂM 2021 CỦA HUYỆN SÔNG HINH</t>
  </si>
  <si>
    <t>CHU CHUYỂN ĐẤT ĐAI TRONG KẾ HOẠCH SỬ DỤNG ĐẤT NĂM 2021 CỦA HUYỆN SÔNG HINH</t>
  </si>
  <si>
    <t>Hiện trạng sử dụng đất năm 2020 của huyện Sông Hinh</t>
  </si>
  <si>
    <t>Kết quả thực hiện kế hoạch sử dụng đất năm trước của huyện Sông Hinh</t>
  </si>
  <si>
    <t>Quy hoạch sử dụng đất đến năm 2030 của huyện Sông Hinh</t>
  </si>
  <si>
    <t>Kế hoạch sử dụng đất năm 2021 của huyện Sông Hinh</t>
  </si>
  <si>
    <t>Diện tích đất chưa sử dụng đưa vào sử dụng trong kỳ quy hoạch phân bổ đến từng đơn vị hành chính cấp xã của huyện Sông Hinh</t>
  </si>
  <si>
    <t>Diện tích chuyển mục đích sử dụng đất trong kỳ quy hoạch phân bổ đến từng đơn vị hành chính cấp xã của huyện Sông Hinh</t>
  </si>
  <si>
    <t>Kế hoạch chuyển mục đích sử dụng đất năm 2021 của huyện Sông Hinh</t>
  </si>
  <si>
    <t>Kế hoạch thu hồi đất năm 2021 của huyện Sông Hinh</t>
  </si>
  <si>
    <t>Kế hoạch đưa đất chưa sử dụng vào sử dụng năm 2021 của huyện Sông Hinh</t>
  </si>
  <si>
    <t>Danh mục các công trình, dự án thực hiện trong năm 2021 của huyện Sông Hinh</t>
  </si>
  <si>
    <t>Diện tích, cơ cấu sử dụng đất các khu chức năng của huyện Sông Hinh</t>
  </si>
  <si>
    <t>Chu chuyển đất đai trong kỳ quy hoạch sử dụng đất 10 năm (2021 - 2030) của huyện Sông Hinh</t>
  </si>
  <si>
    <t>Chu chuyển đất đai trong kế hoạch sử dụng đất năm 2021 của huyện Sông Hinh</t>
  </si>
  <si>
    <t>Đất xây dựng cơ sở dịch vụ xã hội</t>
  </si>
  <si>
    <t>Đất xây dựng cơ sở văn hóa</t>
  </si>
  <si>
    <t>Đất xây dựng cơ sở y tế</t>
  </si>
  <si>
    <t>Đất xây dựng cơ sở giáo dục và đào tạo</t>
  </si>
  <si>
    <t>Đất xây dựng cơ sở thể dục thể thao</t>
  </si>
  <si>
    <t>Đất xây dựng cơ sở khoa học công nghệ</t>
  </si>
  <si>
    <t>Đất làm nghĩa trang, nhà tang lễ, nhà hỏa táng</t>
  </si>
  <si>
    <t>RSN/PNN</t>
  </si>
  <si>
    <t>Chu chuyển các loại đất đến năm 2021</t>
  </si>
  <si>
    <t>Tổng 
diện tích năm 2021</t>
  </si>
  <si>
    <t>Chủ đầu tư</t>
  </si>
  <si>
    <t>Bán đấu giá thuê đất TMDV thửa số 42 tờ bản đồ số 102</t>
  </si>
  <si>
    <t>Đường buôn Thô đi buôn Suối Mây</t>
  </si>
  <si>
    <t xml:space="preserve">Mở rộng đường nội đồng từ hồ Buôn Đức đi QL 19C </t>
  </si>
  <si>
    <t xml:space="preserve">Đường nội đồng từ QL 19C đi đồng ruộng buôn Đức Mùi </t>
  </si>
  <si>
    <t>Mở rộng tuyến đường từ nghĩa địa buôn Krông đến bờ sông Hinh đi buôn Dành</t>
  </si>
  <si>
    <t>Mở rộng tuyến đường từ nghĩa địa buôn Krông đến thác Jrai Thur</t>
  </si>
  <si>
    <t>Nâng cấp tuyến đường từ nghĩa địa buôn Ma Sung đến thác Khói</t>
  </si>
  <si>
    <t>Trạm điện 110 kV Sông Hinh và đấu nối</t>
  </si>
  <si>
    <t>Bán đấu giá QSD đất, đất ở đô thị tại KP 8 (phân trường tiểu học Hai Riêng số 1 tại KP 8)</t>
  </si>
  <si>
    <t>Tăng giảm</t>
  </si>
  <si>
    <t>Tăng (+), 
giảm (-) 
so với 2020</t>
  </si>
  <si>
    <t>Diện tích hiện trạng 
năm 2020</t>
  </si>
  <si>
    <t>CT năm 2020 chuyển sang</t>
  </si>
  <si>
    <t>CT mới năm 2021</t>
  </si>
  <si>
    <t>Ea Bia, Đức Bình Tây</t>
  </si>
  <si>
    <t>Đường Nguyễn Công Trứ nối dài</t>
  </si>
  <si>
    <t>QĐ số 2505/QĐ-UBND ngày 26/9/2020 của UBND huyện về phê duyệt chủ trương đầu tư</t>
  </si>
  <si>
    <t xml:space="preserve">Mở mới tuyến đường nội bộ khu dân cư thôn Tân Yên </t>
  </si>
  <si>
    <t>TB số 472/TB-UBND ngày 30/6/2016 của UBND tỉnh Phs Yên V/v thỏa thuận tuyến đường dây và vị trí trạm biến áp 110 kV</t>
  </si>
  <si>
    <t>Trạm bơm Ea Lâm 2 (trạm bơm và hệ thống kênh tưới)</t>
  </si>
  <si>
    <t>Cấp nước sinh hoạt tập trung xã Ea Bar</t>
  </si>
  <si>
    <t>QĐ số 1675/QĐ-UBND ngày 21/9/2020 của UBND huyện phê duyệt hồ sơ XD công trình</t>
  </si>
  <si>
    <t>QĐ số 2839/QĐ-UBND, ngày 30/10/2019 của UBND huyện phê duyệt báo cáo KTKTXD</t>
  </si>
  <si>
    <t>Bán đấu giá QSD đất ở nông thôn thửa 42, 68 tờ 104 (khu QH dân cư gần chợ Ea Ly)</t>
  </si>
  <si>
    <t>Quy hoạch KDC lô 2 Bình Giang (Bán đấu giá QSD đất khu quy hoạch dân cư Bình Giang, trước cây xăng Bình Giang)</t>
  </si>
  <si>
    <t>QH chi tiết xây dựng KDC khu phố 5 thị trấn Hai Riêng (gồm đất ở đô thị và đất phát triển hạ tầng)</t>
  </si>
  <si>
    <t>Mở rộng cửa hàng xăng dầu Sông Hinh tại khu phố 10 thị trấn</t>
  </si>
  <si>
    <t>NQ số 186 ngày 19/9/2019 của HĐND tỉnh cho phép cập nhật dự án vào QH, KH sử dụng đất cấp huyện</t>
  </si>
  <si>
    <t>Tổng diện tích (ha)</t>
  </si>
  <si>
    <t>Xây dựng nhà sinh hoạt cộng đồng KP 9 - buôn Suối Mây</t>
  </si>
  <si>
    <t>Các đất nông nghiệp còn lại</t>
  </si>
  <si>
    <t>Diện tích năm kế hoạch (ha)</t>
  </si>
  <si>
    <t>Đất làm nghĩa trang, nhà tang lễ,</t>
  </si>
  <si>
    <t>Diện tích năm 2021</t>
  </si>
  <si>
    <t xml:space="preserve">
TT</t>
  </si>
  <si>
    <r>
      <t>RPH/NKR</t>
    </r>
    <r>
      <rPr>
        <vertAlign val="superscript"/>
        <sz val="12"/>
        <rFont val="Times New Roman"/>
        <family val="1"/>
      </rPr>
      <t>(a)</t>
    </r>
  </si>
  <si>
    <r>
      <t>RSN/NKR</t>
    </r>
    <r>
      <rPr>
        <i/>
        <vertAlign val="superscript"/>
        <sz val="12"/>
        <rFont val="Times New Roman"/>
        <family val="1"/>
      </rPr>
      <t>(a)</t>
    </r>
  </si>
  <si>
    <t>KH số 42/KH-UBND ngày 01/03/2021 của UBND huyện về kế hoạch bán đấu giá QSD đất năm 2021</t>
  </si>
  <si>
    <t xml:space="preserve">Xây dựng tuyến đường từ QL29 đi buôn Lê Diêm </t>
  </si>
  <si>
    <t>Đường Nguyễn Du</t>
  </si>
  <si>
    <t xml:space="preserve">Nâng cấp, cải tạo khép kín khu đồi thông </t>
  </si>
  <si>
    <t>Mở rộng nghĩa địa thôn Hòa Sơn</t>
  </si>
  <si>
    <t>Bán đấu giá QSD đất ở nông thôn (trường mẫu giáo Ea Trol điểm trường thôn kinh tế 2)</t>
  </si>
  <si>
    <t>NQ số 285/NQ-HĐND ngày 01/10/2020 của HĐND tỉnh V/v thông qua chủ trương đầu tư dự án XD CSHT thích ứng biến đổi khí hậu cho đồng bào dân tộc thiểu số (CRIEM) - Dự án thành phần tỉnh Phú Yên</t>
  </si>
  <si>
    <t xml:space="preserve">Nâng cấp tuyến đường từ buôn Chung xã Ea Bar đến buôn Chao xã Ea Bá </t>
  </si>
  <si>
    <t>Nâng cấp tuyến đường từ buôn Thứ xã Ea Bar đi buôn Bách (Tân Bình) xã Ea Ly</t>
  </si>
  <si>
    <t>Nâng cấp tuyến đường giao thông liên xã Sơn Giang - Đức Bình Đông</t>
  </si>
  <si>
    <t>Nâng cấp tuyến đường xã Ea Bia đi Đức Bình Tây</t>
  </si>
  <si>
    <t xml:space="preserve">DA cơ sở hạ tầng QH dân cư và công trình công cộng khu phố 7 </t>
  </si>
  <si>
    <t>Mở rộng nghĩa địa buôn Nhum</t>
  </si>
  <si>
    <t xml:space="preserve">      Biểu 10.1/CH </t>
  </si>
  <si>
    <t>DANH MỤC CÔNG TRÌNH, DỰ ÁN PHẢI THU HỒI ĐẤT TRONG KẾ HOẠCH SỬ DỤNG ĐẤT NĂM 2021 CỦA HUYỆN SÔNG HINH</t>
  </si>
  <si>
    <t>DANH MỤC CÔNG TRÌNH, DỰ ÁN THỰC HIỆN TRONG NĂM KẾ HOẠCH 2021 CỦA HUYỆN SÔNG HINH</t>
  </si>
  <si>
    <t xml:space="preserve">      Biểu 10.2/CH </t>
  </si>
  <si>
    <t xml:space="preserve">Đất chuyên trồng lúa </t>
  </si>
  <si>
    <t>QĐ số 473 ngày 01/4/2019 của UBND tỉnh phê duyệt định giá đất</t>
  </si>
  <si>
    <t>Mở rộng tuyến đường từ chợ (thôn Đồng Phú) đến giáp ngã 3 (QL 19C thôn An Hòa)</t>
  </si>
  <si>
    <t>Mở rộng nghĩa địa thôn Hà Roi</t>
  </si>
  <si>
    <t>Trận địa 12,7mm tai khu phố 3</t>
  </si>
  <si>
    <t>Quyết định số 247/QĐ-UBND, ngày 09/02/2015 của UBND tỉnh</t>
  </si>
  <si>
    <t>Nhà văn hóa và khu thể thao thôn Chư Blôi</t>
  </si>
  <si>
    <t>Mở rộng nghĩa địa buôn Kít</t>
  </si>
  <si>
    <t>NQ số 316 ngày 20/01/2021 của HĐND tỉnh thu hồi đất, CMĐSD đất để thực hiện dự án trên địa bàn tỉnh Phú Yên</t>
  </si>
  <si>
    <t>NQ số 103 ngày 8/12/2017 của HĐND tỉnh thu hồi đất, CMĐSD đất để thực hiện DA trên địa bàn tỉnh Phú Yên</t>
  </si>
  <si>
    <t>NQ số 203 ngày 6/12/2019 của HĐND tỉnh cho phép cập nhật dự án vào QH, KH sử dụng đất cấp huyện</t>
  </si>
  <si>
    <t>NQ số 316 ngày 20/01/2021 của HĐND tỉnh thu hồi đât, CMĐSD đất để thực hiện dự án trên địa bàn tỉnh Phú Yên</t>
  </si>
  <si>
    <t>NQ số 213 ngày 6/12/2019 của HĐND tỉnh thu hồi đất, CMĐSD đất để thực hiện DA trên địa bàn tỉnh Phú Yên</t>
  </si>
  <si>
    <t>NQ số 213 ngày 6/12/2019 của HĐND tỉnh thu hồi đất, CMĐSD đất để thực hiện dự án trên địa bàn tỉnh Phú Yên</t>
  </si>
  <si>
    <t xml:space="preserve">Nâng cấp tuyến đường từ buôn Chung (Ea Bar) đến buôn Chao (Ea Bá) </t>
  </si>
  <si>
    <t>Khu dân cư Suối Dứa (Ea Ngao)</t>
  </si>
  <si>
    <t>PL Biểu 10/CH</t>
  </si>
  <si>
    <t>Biểu 10.1/CH</t>
  </si>
  <si>
    <t>Biểu 10.2/CH</t>
  </si>
  <si>
    <t xml:space="preserve">Danh mục công trình, dự án đã hoàn thành xong việc đầu tư xây dựng, đưa vào sử dụng nhưng chưa hoàn tất thủ tục đất đai </t>
  </si>
  <si>
    <t>Danh mục các công trình, dự án phải thu hồi đất trong Kế hoạch sử dụng đất năm 2021 của huyện Sông Hinh</t>
  </si>
  <si>
    <t>DANH MỤC CÔNG TRÌNH, DỰ ÁN CHUYỂN MỤC ĐÍCH SỬ DỤNG ĐẤT TRỒNG LÚA, ĐẤT RỪNG PHÒNG HỘ, RỪNG ĐẶC DỤNG TRONG KẾ HOẠCH SỬ DỤNG ĐẤT NĂM 2021 CỦA HUYỆN SÔNG HINH</t>
  </si>
  <si>
    <t>Danh mục các công trình, dự án CMĐ sử dụng đất trồng lúa, rừng phòng hộ, rừng đặc dụng trong Kế hoạch sử dụng đất năm 2021 của huyện Sông Hinh</t>
  </si>
  <si>
    <t xml:space="preserve">Trong đó: Đất chuyên trồng lúa nước </t>
  </si>
  <si>
    <t>Căn cứ hậu phương 3</t>
  </si>
  <si>
    <t>QĐ 676/QĐ-UBND ngày 10/4/2020 của UBND huyện về phân bổ nguồn vốn ĐTXD năm 2020</t>
  </si>
  <si>
    <t>TB số 176/TB-UBND ngày 28/5/2012 về chủ trương đầu tư đường đồi 75</t>
  </si>
  <si>
    <t>QĐ số 660/QĐ-UBND ngày 7/6/2017 của UBND huyện Sông Hinh về CT ĐT</t>
  </si>
  <si>
    <t>QĐ số 814/QĐ-UBND ngày 31/5/2019 của UBND huyện phê duyệt CT ĐT</t>
  </si>
  <si>
    <t xml:space="preserve">Tiểu dự án cải tạo phát triển lưới điện phân phối tỉnh Phú Yên </t>
  </si>
  <si>
    <t>TT số 83/TTr-UBND ngày 5/7/2019 của UBND tỉnh cho phép thực công trình và cập nhật vào KHSDĐ năm 2020</t>
  </si>
  <si>
    <t>QĐ 2560/QĐ-UBND ngày 8/10/2019 của UBND huyện phê duyệt CT ĐT</t>
  </si>
  <si>
    <t>CV số 579/UDND-TNMT ngày 20/5/2021 của UBND huyện</t>
  </si>
  <si>
    <t>Dự án khai thác VLXD thông thường mỏ đá Dốc Ma Xanh 1</t>
  </si>
  <si>
    <t xml:space="preserve">Tổng cộng </t>
  </si>
  <si>
    <t>QĐ số 2505/QĐ-UBND ngày 26/9/2020 của UBND huyện về phê duyệt CT ĐT</t>
  </si>
  <si>
    <t>NQ số 31/NQ-HĐND ngày 18/12/2020 của HĐND huyện về phê duyệt CT ĐT</t>
  </si>
  <si>
    <t>Giao đất, cho thuê đất đối với diện tích đất thu hồi của Công ty TNHH MTV Cà phê Ea Bá giao cho TT PTQĐ huyện Sông Hinh quản lý</t>
  </si>
  <si>
    <t>BC thẩm định số 938/BC-SKHĐT, ngày 24/11/2017 của Sở KH &amp; ĐT</t>
  </si>
  <si>
    <t>thửa 14,15, tờ 52</t>
  </si>
  <si>
    <t>Nâng cấp tuyến đường bãi vàng thôn Vĩnh Lương</t>
  </si>
  <si>
    <t>Trong đó: đất chuyên lúa nước</t>
  </si>
  <si>
    <t>QĐ số 1657/QĐ-UBND ngày 21/9/2020 của UBND huyện phê duyệt CT ĐT</t>
  </si>
  <si>
    <t>Đất kho dự trử quốc gia</t>
  </si>
  <si>
    <t xml:space="preserve">Vị trí trên bản đồ địa chính 
(tờ bản đồ số, thửa số) hoặc trên bản đồ hiện trạng sử dụng đất cấp xã </t>
  </si>
  <si>
    <t>BCHQS huyện</t>
  </si>
  <si>
    <t>BCHQS tỉnh</t>
  </si>
  <si>
    <t>I</t>
  </si>
  <si>
    <t>Công trình, dự án để phát triển kinh tế - xã hội vì lợi ích quốc gia, công cộng do Hội đồng nhân dân cấp tỉnh chấp thuận phải thu hồi</t>
  </si>
  <si>
    <t>Căn cứ hậu phương 3 *</t>
  </si>
  <si>
    <t>BQL điện nông thôn miền Trung</t>
  </si>
  <si>
    <t>BQL điện nông thôn miền Trung làm chủ đầu tư: 02 công trình (01 công trình chuyển tiếp và 01 đăng ký mới)</t>
  </si>
  <si>
    <t>a.1</t>
  </si>
  <si>
    <t>a.2</t>
  </si>
  <si>
    <t>BQL các dự án ĐTXD tỉnh phú Yên</t>
  </si>
  <si>
    <t>BQL CDA ĐTXD tỉnh Phú Yên làm chủ đầu tư: 05 công trình chuyển tiếp từ năm 2020</t>
  </si>
  <si>
    <t>b.1</t>
  </si>
  <si>
    <t>Nhà sinh hoạt cộng đồng KP 9 - buôn Suối Mây</t>
  </si>
  <si>
    <t>b.2</t>
  </si>
  <si>
    <t>Công trình, dự án cấp tỉnh trên địa bàn huyện: có 07 công trình (06 công trình chuyển tiếp, đăng ký mới 01 công trình)</t>
  </si>
  <si>
    <t>Bán đấu giá QSD đất ở đô thị một phần diện tích thửa 47 tờ bản đồ số 122 tại khu phố 5 *</t>
  </si>
  <si>
    <t>Bán đấu giá QSD đất ở nông thôn (trường mẫu giáo Ea Trol điểm trường thôn kinh tế 2) *</t>
  </si>
  <si>
    <t>Giao đất, bán đấu giá QSD đất ở đô thị các lô trong khu quy hoạch dân cư khu phố 7 *</t>
  </si>
  <si>
    <t>Bán đấu giá QSD đất, đất ở đô thị tại KP 8 (phân trường tiểu học Hai Riêng số 1 tại KP 8) *</t>
  </si>
  <si>
    <t>Giao đất cho hộ gia đình, cá nhân theo hiện trạng thôn Bình Giang *</t>
  </si>
  <si>
    <t>Cho thuê đất vùng bán ngập, bãi bồi ven sông thôn Chí Thán *</t>
  </si>
  <si>
    <t>Giao đất, cho thuê đất thu hồi của Công ty TNHH MTV Cà phê Ea Bá giao lại UBND xã Ea Bar quản lý *</t>
  </si>
  <si>
    <t>Giao đất, cho thuê đất diện tích thu hồi chờ thanh lý tài sản của Công ty TNHH MTV Cà phê Ea Bá *</t>
  </si>
  <si>
    <t>Giao đất dự án san ủi đồng ruộng và hệ thống kênh tưới cánh đồng buôn Đức Mùi *</t>
  </si>
  <si>
    <t>b.3</t>
  </si>
  <si>
    <t>Công ty cổ phần 3-2</t>
  </si>
  <si>
    <t>b.4</t>
  </si>
  <si>
    <t>UBND xã Ea Bia làm chủ đầu tư: 05 công trình (01 công trình chuyển tiếp, đăng ký mới 01 công trình)</t>
  </si>
  <si>
    <t>Mở rộng tuyến đường từ nghĩa địa buôn Krông đến thác Jrai Thur *</t>
  </si>
  <si>
    <t>Nâng cấp tuyến đường từ nghĩa địa buôn Ma Sung đến thác Khói *</t>
  </si>
  <si>
    <t>Mở rộng nghĩa địa buôn Nhum *</t>
  </si>
  <si>
    <t>b.5</t>
  </si>
  <si>
    <t>b.6</t>
  </si>
  <si>
    <t>b.7</t>
  </si>
  <si>
    <t>b.8</t>
  </si>
  <si>
    <t>b.9</t>
  </si>
  <si>
    <t>Mở rộng đường nội đồng từ hồ Buôn Đức đi QL 19C *</t>
  </si>
  <si>
    <t>Đường nội đồng từ QL 19C đi đồng ruộng buôn Đức Mùi *</t>
  </si>
  <si>
    <t>UBND xã Ea Trol làm chủ đầu tư: 04 công trình (02 công trình chuyển tiếp, đăng ký mới 02 công trình)</t>
  </si>
  <si>
    <t>UBND xã Đức Bình Đông làm chủ đầu tư: 01 công trình chuyển tiếp</t>
  </si>
  <si>
    <t>b.10</t>
  </si>
  <si>
    <t>b.11</t>
  </si>
  <si>
    <t xml:space="preserve">Hộ gia đình cá nhân </t>
  </si>
  <si>
    <t>Mở rộng nghĩa địa thôn Hòa Sơn *</t>
  </si>
  <si>
    <t>Mở rộng nghĩa địa thôn Hà Roi *</t>
  </si>
  <si>
    <t>Mở rộng nghĩa địa buôn Kít *</t>
  </si>
  <si>
    <t>Nâng cấp tuyến đường bãi vàng thôn Vĩnh Lương *</t>
  </si>
  <si>
    <t>Mở rộng tuyến đường từ chợ (thôn Đồng Phú) đến giáp ngã 3 (QL 19C thôn An Hòa) *</t>
  </si>
  <si>
    <t>Mở mới tuyến đường nội bộ khu dân cư thôn Tân Yên *</t>
  </si>
  <si>
    <t xml:space="preserve">BQL dự án ĐTXD huyện </t>
  </si>
  <si>
    <t xml:space="preserve">TTPT qũy đất huyện </t>
  </si>
  <si>
    <t>Trạm điện 110 kV Sông Hinh và đấu nối *</t>
  </si>
  <si>
    <t>Công trình, dự án của huyện: 70 CT (trong đó: 40 công trình chuyển tiếp và 30 công trình đăng ký mới)</t>
  </si>
  <si>
    <t>QĐ số 1675/QĐ-UBND ngày 21/9/2020 của UBND huyện phê duyệt hồ sơ XDCT</t>
  </si>
  <si>
    <t>CMĐ trường tiểu học Ea Bar tại Buôn Chung sang đất ở nông thôn</t>
  </si>
  <si>
    <t>Giao, cho thuê đất nông nghiệp khu vực đã đưa ra khỏi ĐCQH 3 loại rừng</t>
  </si>
  <si>
    <t>MR tuyến đường từ nghĩa địa buôn Krông đến bờ sông Hinh đi buôn Dành *</t>
  </si>
  <si>
    <t xml:space="preserve">UBND xã Ea Ly làm chủ đầu tư: 01 công trình đăng ký mới </t>
  </si>
  <si>
    <t xml:space="preserve">UBND xã Đức Bình Tây làm chủ đầu tư: 01 công trình đăng ký mới </t>
  </si>
  <si>
    <t xml:space="preserve">UBND xã Sơn Giang làm chủ đầu tư: 01 công trình đăng ký mới </t>
  </si>
  <si>
    <t xml:space="preserve">UBND xã Sông Hinh làm chủ đầu tư: 03 công trình đăng ký mới </t>
  </si>
  <si>
    <t>Quyết định số 673b/QĐ-UBND ngày  31/5/2012 của UBND huyện về phê duyệt QHXDNTM</t>
  </si>
  <si>
    <t>QĐ 642/QĐ-UBND ngày 18/5/2012 phê duyệt QHNTM xã Ea Bia gđ 2011-2021</t>
  </si>
  <si>
    <t>TB 472/TB-UBND ngày 30/6/2016 của UBND tỉnh Phú Yên về thỏa thuận tuyến đường dây, vị trí trạm biến áp 110 kV</t>
  </si>
  <si>
    <t>Khu chế biến đá VLXD thông thường - mỏ đá Suối Biểu (Cty cổ phần 3-2)</t>
  </si>
  <si>
    <t>Công trình, dự án quốc phòng, an ninh: Có 04 công trình (01 chuyển tiếp, đăng ký mới 04 công trình)</t>
  </si>
  <si>
    <t>Công an tỉnh</t>
  </si>
  <si>
    <t>Công văn số 1289/CAT-PH10 ngày 18/5/2021 của Công an tỉnh Phú Yên</t>
  </si>
  <si>
    <t>1880/BCH-TM ngày 28/4/2021 của Bộ chỉ huy Quân sự tỉnh</t>
  </si>
  <si>
    <t>QĐ 676/QĐ-UBND ngày 10/4/2020 của UBND huyện, phân bổ nguồn vốn ĐTXD năm 2020</t>
  </si>
  <si>
    <t>QĐ số 3247 ngày 30/12/2016 của UBND tỉnh về phê duyệt KHSD đất năm 2017 huyện Sông Hinh</t>
  </si>
  <si>
    <t>QĐ số 3247 ngày 30/12/2016 của UBND tỉnh phê duyệt KHSD đất năm 2017 huyện Sông Hinh</t>
  </si>
  <si>
    <t>VB số 1209/XĐKPY-KHĐT ngày 26/6/2019 của Cty cổ phần xăng dầu, dầu khí Phú Yên</t>
  </si>
  <si>
    <t>Tờ bản đồ số 25, 32, 33 nhiều thửa</t>
  </si>
  <si>
    <t>tờ 13, 14 nhiều thửa</t>
  </si>
  <si>
    <t>Tờ số 3 thửa 244, tờ 8 thửa 21</t>
  </si>
  <si>
    <t>tờ số 24, 25, 33 nhiều thửa</t>
  </si>
  <si>
    <t>tờ 36, 37 nhiều thửa</t>
  </si>
  <si>
    <t>tờ bản đố số 9 thửa số 26</t>
  </si>
  <si>
    <t>tờ bđ số 15 nhiều thửa</t>
  </si>
  <si>
    <t>tờ bđ số 30 nhiều thửa</t>
  </si>
  <si>
    <t>tờ bđ số 65 nhiều thửa</t>
  </si>
  <si>
    <t>tờ bđ số 23 thửa 21</t>
  </si>
  <si>
    <t>tờ bđ 102 thửa 42</t>
  </si>
  <si>
    <t>Tờ bđ số 47, thửa 188</t>
  </si>
  <si>
    <t>tờ bđ số 49, thửa 16; tờ 104, thửa 11, 17</t>
  </si>
  <si>
    <t>tờ bđ 56 nhiều thửa</t>
  </si>
  <si>
    <t xml:space="preserve">tờ bđ 41 thửa 140 </t>
  </si>
  <si>
    <t>tờ bản đồ số 33,43,99 và 105 nhiều thửa</t>
  </si>
  <si>
    <t>tờ bđ số 32 nhiều thửa</t>
  </si>
  <si>
    <t>tờ bđ số 27 nhiều thửa</t>
  </si>
  <si>
    <t>tờ bđ 65, thửa 98, 99</t>
  </si>
  <si>
    <t xml:space="preserve">tờ bđ số 13 thửa 21 </t>
  </si>
  <si>
    <t>tờ bđ 104 nhiều thửa</t>
  </si>
  <si>
    <t>tờ bđ 36 thửa 230</t>
  </si>
  <si>
    <t>tờ bđ 66 nhiều thửa</t>
  </si>
  <si>
    <t>tờ bđ số 29 thửa 80</t>
  </si>
  <si>
    <t>tờ bđ số 18, 19 nhiều thửa</t>
  </si>
  <si>
    <t>tờ bđ số 20 thửa 27</t>
  </si>
  <si>
    <t xml:space="preserve">tờ bđ số 41, 42 nhiều thửa </t>
  </si>
  <si>
    <t xml:space="preserve">tờ bđ số 41, 54, 55 nhiều thửa </t>
  </si>
  <si>
    <t>tờ bđ số 17 nhiều thửa</t>
  </si>
  <si>
    <t>tờ bđ 24 thửa 626,628,629,630</t>
  </si>
  <si>
    <t>tờ bđ 21 thửa 71, 118</t>
  </si>
  <si>
    <t>tờ bđ 18 thửa 373, 374, 382</t>
  </si>
  <si>
    <t>tờ bđ số 104 thửa 113, 121</t>
  </si>
  <si>
    <t>tờ bđ số 96, 102 (26 lô)</t>
  </si>
  <si>
    <t>tờ bđ 34, thửa 20,49,50,52,67</t>
  </si>
  <si>
    <t>Trụ sở công an xã Ea Lâm *</t>
  </si>
  <si>
    <t>Tờ bđ 42, thửa 446</t>
  </si>
  <si>
    <t>QĐ số 2123/QĐ-UBND, ngày 09/10/2020 của UBND huyện phê duyệt PA giao, cho thuê đất</t>
  </si>
  <si>
    <t>NQ số 213 ngày 6/12/2019 của HĐND tỉnh thu hồi đất, CMĐSD đất để thực hiện dự án</t>
  </si>
  <si>
    <t xml:space="preserve">NQ số 103 ngày 8/12/2017 của HĐND tỉnh tỉnh thu hồi đất, CMĐSD đất để thực hiện dự án </t>
  </si>
  <si>
    <t>NQ số 316 ngày 20/01/2021 của HĐND tỉnh thu hồi đất, CMĐSD đất để thực hiện dự án</t>
  </si>
  <si>
    <t>NQ số 103 ngày 8/12/2017 của HĐND tỉnh thu hồi đất, CMĐSD đất để thực hiện dự án</t>
  </si>
  <si>
    <t>NQ số 103 ngày 8/12/2017 của HĐND tỉnh tỉnh thu hồi đất, CMĐSD đất để thực hiện dự án</t>
  </si>
  <si>
    <t xml:space="preserve">NQ số 316 ngày 20/01/2021 của HĐND tỉnh thu hồi đất, CMĐSD đất để thực hiện dự án </t>
  </si>
  <si>
    <t>KH số 42/KH-UBND ngày 01/3/2021 của UBND huyện về kế hoạch bán đấu giá QSD đất năm 2021</t>
  </si>
  <si>
    <t>Núi Chư Mar</t>
  </si>
  <si>
    <t>tờ bđ số 18,19,26,33 nhiều thửa</t>
  </si>
  <si>
    <t>tờ bđ số 25 thửa 337,339,347</t>
  </si>
  <si>
    <t>Tờ số 105, 111 thửa 1,2,3,54</t>
  </si>
  <si>
    <t>tờ bđ số 96, thửa 68</t>
  </si>
  <si>
    <t>tờ bđ 44,107,108,114,120 nhiều thửa</t>
  </si>
  <si>
    <t>QĐ 2560/QĐ-UBND ngày 8/10/2019 của UBND huyện phê duyệt chủ trương ĐT</t>
  </si>
  <si>
    <t>QĐ 660/QĐ-UBND ngày 6/7/2017 của UBND huyện về việc phê duyệt CT ĐT</t>
  </si>
  <si>
    <t>Bảng 01:</t>
  </si>
  <si>
    <t xml:space="preserve"> CỦA HUYỆN SÔNG HINH, TỈNH PHÚ YÊN</t>
  </si>
  <si>
    <t>Bảng 02:</t>
  </si>
  <si>
    <t>(Kèm theo Tờ trình số…...…./TTr-UBND, ngày ……../……../2021 của UNND huyện)</t>
  </si>
  <si>
    <t>(Kèm theo Tờ trình số…...…./TTr-UBND, ngày …...../……./2021 của UNND huyện)</t>
  </si>
  <si>
    <t>Bảng 04:</t>
  </si>
  <si>
    <t>KẾ HOẠCH THU HỒI ĐẤT NĂM 2021 CỦA HUYỆN SÔNG HINH, TỈNH PHÚ YÊN</t>
  </si>
  <si>
    <t>KẾ HOẠCH SỬ DỤNG ĐẤT ĐẾN NĂM 2021 CỦA HUYỆN SÔNG HINH</t>
  </si>
  <si>
    <t>Bảng 03:</t>
  </si>
  <si>
    <t>KẾ HOẠCH CHUYỂN MỤC ĐÍCH SỬ DỤNG ĐẤT NĂM 2021 CỦA HUYỆN SÔNG HINH, TỈNH PHÚ YÊN</t>
  </si>
  <si>
    <t>Điều chỉnh đến năm 2020 (QĐ 2014/2018)</t>
  </si>
  <si>
    <t>Diện tích năm 2020 (ha)</t>
  </si>
  <si>
    <t xml:space="preserve">So với ĐC (+) tăng; (-) giảm </t>
  </si>
  <si>
    <t>Kế hoạch năm 2021</t>
  </si>
  <si>
    <t>(4)</t>
  </si>
  <si>
    <t>SO SÁNH CÁC CHỈ TIÊU KẾ HOẠCH SỬ DỤNG ĐẤT NĂM 2021 VỚI ĐIỀU CHỈNH QUY HOẠCH SỬ DỤNG ĐẤT ĐẾN NĂM 2020 ĐƯỢC DUYỆT</t>
  </si>
  <si>
    <t xml:space="preserve">    Biểu 06.1/CH SSĐC</t>
  </si>
  <si>
    <t>So với ĐC    (+) tăng;   (-) giảm</t>
  </si>
  <si>
    <t>Biểu 06/CH SS</t>
  </si>
  <si>
    <t>Phụ lục Biểu 10/CH</t>
  </si>
  <si>
    <t>Nhà sinh hoạt cộng đồng khu phố 1</t>
  </si>
  <si>
    <t>Nhà sinh hoạt cộng đồng khu phố 2</t>
  </si>
  <si>
    <t>Nhà sinh hoạt cộng đồng khu phố 3</t>
  </si>
  <si>
    <t>Nhà sinh hoạt cộng đồng khu phố 4</t>
  </si>
  <si>
    <t>Nhà sinh hoạt cộng đồng khu phố 5</t>
  </si>
  <si>
    <t>Nhà sinh hoạt cộng đồng khu phố 10</t>
  </si>
  <si>
    <t>Nhà văn hóa -khu thể thao buôn La Bách</t>
  </si>
  <si>
    <t>Nhà sinh hoạt cộng đồng khu phố 8</t>
  </si>
  <si>
    <t xml:space="preserve">Nhà sinh hoạt cộng đồng buôn Hai Riêng </t>
  </si>
  <si>
    <t>XD sân thể thao cơ bản huyện tại khu phố 5 (hạng mục đường dẫn)</t>
  </si>
  <si>
    <t>Trụ sở UBND thị trấn mới (hiện trạng TT Y tế Dự phòng huyện)</t>
  </si>
  <si>
    <t>Trạm bơm hồ trung tâm</t>
  </si>
  <si>
    <t>Nâng cấp cải tạo phía Nam hồ Trung Tâm</t>
  </si>
  <si>
    <t>Nhà văn hóa và khu thể thao Buôn Krông (chuyển chỗ mới)</t>
  </si>
  <si>
    <t>Khu Thể thao- Nhà VH xã</t>
  </si>
  <si>
    <t>Trường THCS xã Ea Bia</t>
  </si>
  <si>
    <t>Nhà SHCĐ và khu thể thao buôn Ma Sung</t>
  </si>
  <si>
    <t>Nhà SHCĐ và khu thể thao buôn Dành B cũ</t>
  </si>
  <si>
    <t>Nhà SHCĐ và sân thể thao buôn Nhum</t>
  </si>
  <si>
    <t>Nghĩa địa buôn 2 Klốc</t>
  </si>
  <si>
    <t>Nghĩa địa buôn Ma Sung</t>
  </si>
  <si>
    <t>Mở rộng nghĩa địa Buôn Dành</t>
  </si>
  <si>
    <t>Điểm trường mẫu giáo buôn Ma Sung</t>
  </si>
  <si>
    <t>Trụ sở UBND xã Ea Bia</t>
  </si>
  <si>
    <t>Nhà SHCĐ thôn Ea M'Keng</t>
  </si>
  <si>
    <t>Trường mẫu giáo Ea Bar- điểm trường Buôn Chung</t>
  </si>
  <si>
    <t>Trường mẫu giáo Ea Bar - điểm trường Tân An (điểm mới)</t>
  </si>
  <si>
    <t xml:space="preserve">Trường mẫu giáo Ea Bar điểm trường thôn Chư Blôi </t>
  </si>
  <si>
    <t>Nhà SHCĐ và khu thể thao thôn Tân Sơn</t>
  </si>
  <si>
    <t>Nhà SHCĐ thôn 2/4</t>
  </si>
  <si>
    <t>Nhà SHCĐ thôn Tân Bình</t>
  </si>
  <si>
    <t>Nhà SHCĐ thôn Tân Sơn</t>
  </si>
  <si>
    <t>Nhà VH buôn Gao</t>
  </si>
  <si>
    <t>Nhà VH buôn Học</t>
  </si>
  <si>
    <t>Nhà VH buôn Bưng B</t>
  </si>
  <si>
    <t>Trường tiểu học Ea Lâm (điểm buôn Gạo)</t>
  </si>
  <si>
    <t>Trường tiểu học Ea Lâm (điểm buôn Bai)</t>
  </si>
  <si>
    <t>Trường Mầm non Ea Bá</t>
  </si>
  <si>
    <t>Nhà văn hóa Buôn Bá</t>
  </si>
  <si>
    <t>Nhà văn hóa buôn Ken</t>
  </si>
  <si>
    <t xml:space="preserve">Hệ thống cấp nước sinh hoạt </t>
  </si>
  <si>
    <t>Nhà SHCĐ và khu thể thao Buôn Ly</t>
  </si>
  <si>
    <t>Nhà SHCĐ buôn Thu</t>
  </si>
  <si>
    <t>Nhà SHCĐ buôn Kinh Tế 2</t>
  </si>
  <si>
    <t>Nhà SHCĐ buôn Thinh</t>
  </si>
  <si>
    <t>Trường mẫu giáo xã Ea Trol</t>
  </si>
  <si>
    <t>Nhà văn hóa thôn Hòa Sơn</t>
  </si>
  <si>
    <t>Nhà máy nước sạch (phòng Dân Tộc)</t>
  </si>
  <si>
    <t>Nhà sinh hoạt cộng đồng thôn 3</t>
  </si>
  <si>
    <t>Nhà sinh hoạt cộng đồng thôn Hà Roi (2A cũ)</t>
  </si>
  <si>
    <t>Khu du lịch khu sinh thái Thác Hly</t>
  </si>
  <si>
    <t>Nhà VH xã Đức Bình Tây</t>
  </si>
  <si>
    <t>Trường Mầm non Đức Bình Tây - điểm Chính</t>
  </si>
  <si>
    <t>Trạm bơm Mả Vôi</t>
  </si>
  <si>
    <t>Nhà SHCĐ buôn Mả Vôi</t>
  </si>
  <si>
    <t>Nhà SHCĐ buôn Quang Dù</t>
  </si>
  <si>
    <t>Hệ thống cấp nước sinh hoạt tập trung xã Đức Bình Tây</t>
  </si>
  <si>
    <t>Trạm y tế xã Đức Bình Tây</t>
  </si>
  <si>
    <t>Mở rộng trường tiểu học Đức Bình Tây (điểm chính)</t>
  </si>
  <si>
    <t>Nhà SHCĐ thôn Chí Thán</t>
  </si>
  <si>
    <t>Nhà SHCĐ thôn Đức Hiệp</t>
  </si>
  <si>
    <t>Nhà SHCĐ thôn Đức Hòa</t>
  </si>
  <si>
    <t>Trạm y tế xã Đức Bình Đông</t>
  </si>
  <si>
    <t>Phân trường Mầm non Nam Giang</t>
  </si>
  <si>
    <t>Nhà sinh hoạt cộng đồng thôn Hà Giang</t>
  </si>
  <si>
    <t>Nhà sinh hoạt cộng đồng thôn Phước Giang</t>
  </si>
  <si>
    <t>Nhà sinh hoạt cộng đồng thôn Tân Giang</t>
  </si>
  <si>
    <t>Nhà sinh hoạt cộng đồng thôn Vĩnh Giang</t>
  </si>
  <si>
    <t>Xây dựng kênh mương nội đồng thôn Suối Biểu</t>
  </si>
  <si>
    <t>Danh mục công trình, dự án đã hoàn thành xong việc đầu tư xây dựng nhưng chưa hoàn tất thủ tục đất đai đưa vào năm kế hoạch sử dụng đất năm 2021 để hoàn thành thủ tục</t>
  </si>
  <si>
    <t>So sánh các chỉ tiểu sử dụng đất với điều chỉnh QHSD đất được duyệt</t>
  </si>
  <si>
    <t>Đường Nguyễn Du *</t>
  </si>
  <si>
    <t>Đường buôn Thô đi buôn Suối Mây *</t>
  </si>
  <si>
    <t>Trạm bơm Ea Lâm 2 (trạm bơm và hệ thống kênh tưới) *</t>
  </si>
  <si>
    <t>Nâng cấp, cải tạo khép kín khu đồi thông *</t>
  </si>
  <si>
    <t>BQL CDA ĐTXD huyện làm chủ đầu tư: 20 công trình (16 công trình chuyển tiếp, đăng ký mới 04 công trình)</t>
  </si>
  <si>
    <t>Trung tâm phát triển quỷ đất huyện làm chủ đầu tư: 23 công trình (14 công trình chuyển tiếp, đăng ký mới 9 công trình)</t>
  </si>
  <si>
    <t>UBND xã Ea Lâm làm chủ đầu tư: 01 công trình chuyển tiếp</t>
  </si>
  <si>
    <t>Tổng cộng có 79 công trình dự án (trong đó năm 2020 chuyển sang 50 công trình, * là công trình năm 2021)</t>
  </si>
  <si>
    <t>Nhà Máy sản suất gạch xi măng không nung Cty TNHHTM Tô Gia</t>
  </si>
  <si>
    <t>Cty TNHH Tô Gia</t>
  </si>
  <si>
    <t>tờ số 02, thửa 53</t>
  </si>
  <si>
    <t>Điểm dừng nghĩ Buôn Đức *</t>
  </si>
  <si>
    <t>tờ bản đố số 126 thửa số 1</t>
  </si>
  <si>
    <t xml:space="preserve">NQ số 251 ngày 10/7/2020 của HĐND tỉnh cho phép cập nhật dự án vào QH, KH sử dụng đất cấp huyện </t>
  </si>
  <si>
    <t>Các doanh nghiệp làm chủ đầu tư: 06 công trình (5 công trình chuyển tiếp, đăng ký mới 1 công trình)</t>
  </si>
  <si>
    <t>Tổng cộng có 50 công trình dự án phải thu hồi đất</t>
  </si>
</sst>
</file>

<file path=xl/styles.xml><?xml version="1.0" encoding="utf-8"?>
<styleSheet xmlns="http://schemas.openxmlformats.org/spreadsheetml/2006/main" xmlns:mc="http://schemas.openxmlformats.org/markup-compatibility/2006" xmlns:x14ac="http://schemas.microsoft.com/office/spreadsheetml/2009/9/ac" mc:Ignorable="x14ac">
  <numFmts count="69">
    <numFmt numFmtId="41" formatCode="_-* #,##0\ _₫_-;\-* #,##0\ _₫_-;_-* &quot;-&quot;\ _₫_-;_-@_-"/>
    <numFmt numFmtId="43" formatCode="_-* #,##0.00\ _₫_-;\-* #,##0.00\ _₫_-;_-* &quot;-&quot;??\ _₫_-;_-@_-"/>
    <numFmt numFmtId="164" formatCode="&quot;$&quot;#,##0_);\(&quot;$&quot;#,##0\)"/>
    <numFmt numFmtId="165" formatCode="_(&quot;$&quot;* #,##0_);_(&quot;$&quot;* \(#,##0\);_(&quot;$&quot;* &quot;-&quot;_);_(@_)"/>
    <numFmt numFmtId="166" formatCode="_(* #,##0.00_);_(* \(#,##0.00\);_(* &quot;-&quot;??_);_(@_)"/>
    <numFmt numFmtId="167" formatCode="_-* #,##0\ &quot;$&quot;_-;\-* #,##0\ &quot;$&quot;_-;_-* &quot;-&quot;\ &quot;$&quot;_-;_-@_-"/>
    <numFmt numFmtId="168" formatCode="_-* #,##0\ _$_-;\-* #,##0\ _$_-;_-* &quot;-&quot;\ _$_-;_-@_-"/>
    <numFmt numFmtId="169" formatCode="_-* #,##0_-;\-* #,##0_-;_-* &quot;-&quot;_-;_-@_-"/>
    <numFmt numFmtId="170" formatCode="_-* #,##0.00_-;\-* #,##0.00_-;_-* &quot;-&quot;??_-;_-@_-"/>
    <numFmt numFmtId="171" formatCode="0_);\(0\)"/>
    <numFmt numFmtId="172" formatCode="&quot;\&quot;#,##0;[Red]&quot;\&quot;\-#,##0"/>
    <numFmt numFmtId="173" formatCode="&quot;\&quot;#,##0.00;[Red]&quot;\&quot;\-#,##0.00"/>
    <numFmt numFmtId="174" formatCode="\$#,##0\ ;\(\$#,##0\)"/>
    <numFmt numFmtId="175" formatCode="&quot;\&quot;#,##0;[Red]&quot;\&quot;&quot;\&quot;\-#,##0"/>
    <numFmt numFmtId="176" formatCode="&quot;\&quot;#,##0.00;[Red]&quot;\&quot;&quot;\&quot;&quot;\&quot;&quot;\&quot;&quot;\&quot;&quot;\&quot;\-#,##0.00"/>
    <numFmt numFmtId="177" formatCode="#,##0\ &quot;F&quot;;[Red]\-#,##0\ &quot;F&quot;"/>
    <numFmt numFmtId="178" formatCode="_-&quot;F&quot;* #,##0_-;\-&quot;F&quot;* #,##0_-;_-&quot;F&quot;* &quot;-&quot;_-;_-@_-"/>
    <numFmt numFmtId="179" formatCode="_-&quot;F&quot;* #,##0.00_-;\-&quot;F&quot;* #,##0.00_-;_-&quot;F&quot;* &quot;-&quot;??_-;_-@_-"/>
    <numFmt numFmtId="180" formatCode="&quot;VND&quot;#,##0_);[Red]\(&quot;VND&quot;#,##0\)"/>
    <numFmt numFmtId="181" formatCode="#,##0.00;[Red]#,##0.00"/>
    <numFmt numFmtId="182" formatCode="_([$€-2]* #,##0.00_);_([$€-2]* \(#,##0.00\);_([$€-2]* &quot;-&quot;??_)"/>
    <numFmt numFmtId="183" formatCode="00.000"/>
    <numFmt numFmtId="184" formatCode="&quot;?&quot;#,##0;&quot;?&quot;\-#,##0"/>
    <numFmt numFmtId="185" formatCode="_-* #,##0\ _€_-;\-* #,##0\ _€_-;_-* &quot;-&quot;\ _€_-;_-@_-"/>
    <numFmt numFmtId="186" formatCode="&quot;\&quot;#,##0;&quot;\&quot;&quot;\&quot;&quot;\&quot;&quot;\&quot;&quot;\&quot;&quot;\&quot;&quot;\&quot;\-#,##0"/>
    <numFmt numFmtId="187" formatCode="0.0"/>
    <numFmt numFmtId="188" formatCode="_(* #,##0.0000_);_(* \(#,##0.0000\);_(* &quot;-&quot;??_);_(@_)"/>
    <numFmt numFmtId="189" formatCode="0.00_);\(0.00\)"/>
    <numFmt numFmtId="190" formatCode="#,##0.000_);\(#,##0.000\)"/>
    <numFmt numFmtId="191" formatCode="#,##0.0_);\(#,##0.0\)"/>
    <numFmt numFmtId="192" formatCode="_(* #,##0_);_(* \(#,##0\);_(* &quot;-&quot;??_);_(@_)"/>
    <numFmt numFmtId="193" formatCode="_-&quot;$&quot;* #,##0_-;\-&quot;$&quot;* #,##0_-;_-&quot;$&quot;* &quot;-&quot;_-;_-@_-"/>
    <numFmt numFmtId="194" formatCode="_(&quot;£&quot;\ * #,##0.00_);_(&quot;£&quot;\ * \(#,##0.00\);_(&quot;£&quot;\ * &quot;-&quot;??_);_(@_)"/>
    <numFmt numFmtId="195" formatCode="_(&quot;£&quot;* #,##0.0000_);_(&quot;£&quot;* \(#,##0.0000\);_(&quot;£&quot;* &quot;-&quot;??_);_(@_)"/>
    <numFmt numFmtId="196" formatCode="_-&quot;£&quot;* #,##0_-;\-&quot;£&quot;* #,##0_-;_-&quot;£&quot;* &quot;-&quot;_-;_-@_-"/>
    <numFmt numFmtId="197" formatCode="_-&quot;£&quot;* #,##0.00_-;\-&quot;£&quot;* #,##0.00_-;_-&quot;£&quot;* &quot;-&quot;??_-;_-@_-"/>
    <numFmt numFmtId="198" formatCode="_-* #,##0\ &quot;F&quot;_-;\-* #,##0\ &quot;F&quot;_-;_-* &quot;-&quot;\ &quot;F&quot;_-;_-@_-"/>
    <numFmt numFmtId="199" formatCode="_-&quot;$&quot;* #,##0.00_-;\-&quot;$&quot;* #,##0.00_-;_-&quot;$&quot;* &quot;-&quot;??_-;_-@_-"/>
    <numFmt numFmtId="200" formatCode="_-&quot;ñ&quot;* #,##0_-;\-&quot;ñ&quot;* #,##0_-;_-&quot;ñ&quot;* &quot;-&quot;_-;_-@_-"/>
    <numFmt numFmtId="201" formatCode="0.0000"/>
    <numFmt numFmtId="202" formatCode="_-* #,##0.00\ _F_-;\-* #,##0.00\ _F_-;_-* &quot;-&quot;??\ _F_-;_-@_-"/>
    <numFmt numFmtId="203" formatCode="_ * #,##0.00_ ;_ * \-#,##0.00_ ;_ * &quot;-&quot;??_ ;_ @_ "/>
    <numFmt numFmtId="204" formatCode="_-* #,##0.00\ _V_N_D_-;\-* #,##0.00\ _V_N_D_-;_-* &quot;-&quot;??\ _V_N_D_-;_-@_-"/>
    <numFmt numFmtId="205" formatCode="_-* #,##0.00\ _€_-;\-* #,##0.00\ _€_-;_-* &quot;-&quot;??\ _€_-;_-@_-"/>
    <numFmt numFmtId="206" formatCode="_-* #,##0.00\ _ñ_-;\-* #,##0.00\ _ñ_-;_-* &quot;-&quot;??\ _ñ_-;_-@_-"/>
    <numFmt numFmtId="207" formatCode="_(&quot;£&quot;\ * #,##0_);_(&quot;£&quot;\ * \(#,##0\);_(&quot;£&quot;\ * &quot;-&quot;_);_(@_)"/>
    <numFmt numFmtId="208" formatCode="&quot;$&quot;#,##0;[Red]\-&quot;$&quot;#,##0"/>
    <numFmt numFmtId="209" formatCode="_(&quot;$&quot;\ * #,##0_);_(&quot;$&quot;\ * \(#,##0\);_(&quot;$&quot;\ * &quot;-&quot;_);_(@_)"/>
    <numFmt numFmtId="210" formatCode="&quot;$&quot;#,##0.00;[Red]\-&quot;$&quot;#,##0.00"/>
    <numFmt numFmtId="211" formatCode="_-* #,##0\ &quot;ñ&quot;_-;\-* #,##0\ &quot;ñ&quot;_-;_-* &quot;-&quot;\ &quot;ñ&quot;_-;_-@_-"/>
    <numFmt numFmtId="212" formatCode="_-* #,##0\ _F_-;\-* #,##0\ _F_-;_-* &quot;-&quot;\ _F_-;_-@_-"/>
    <numFmt numFmtId="213" formatCode="_ * #,##0_ ;_ * \-#,##0_ ;_ * &quot;-&quot;_ ;_ @_ "/>
    <numFmt numFmtId="214" formatCode="_-* #,##0\ _V_N_D_-;\-* #,##0\ _V_N_D_-;_-* &quot;-&quot;\ _V_N_D_-;_-@_-"/>
    <numFmt numFmtId="215" formatCode="_-* #,##0\ _ñ_-;\-* #,##0\ _ñ_-;_-* &quot;-&quot;\ _ñ_-;_-@_-"/>
    <numFmt numFmtId="216" formatCode="&quot;SFr.&quot;\ #,##0.00;[Red]&quot;SFr.&quot;\ \-#,##0.00"/>
    <numFmt numFmtId="217" formatCode="&quot;SFr.&quot;\ #,##0.00;&quot;SFr.&quot;\ \-#,##0.00"/>
    <numFmt numFmtId="218" formatCode="_ &quot;SFr.&quot;\ * #,##0_ ;_ &quot;SFr.&quot;\ * \-#,##0_ ;_ &quot;SFr.&quot;\ * &quot;-&quot;_ ;_ @_ "/>
    <numFmt numFmtId="219" formatCode="0.0%;[Red]\(0.0%\)"/>
    <numFmt numFmtId="220" formatCode="_ * #,##0.00_)&quot;£&quot;_ ;_ * \(#,##0.00\)&quot;£&quot;_ ;_ * &quot;-&quot;??_)&quot;£&quot;_ ;_ @_ "/>
    <numFmt numFmtId="221" formatCode="0.0%;\(0.0%\)"/>
    <numFmt numFmtId="222" formatCode="_-* #,##0.00\ &quot;F&quot;_-;\-* #,##0.00\ &quot;F&quot;_-;_-* &quot;-&quot;??\ &quot;F&quot;_-;_-@_-"/>
    <numFmt numFmtId="223" formatCode="_(* #,##0.000000_);_(* \(#,##0.000000\);_(* &quot;-&quot;??_);_(@_)"/>
    <numFmt numFmtId="224" formatCode="&quot;£&quot;#,##0;\-&quot;£&quot;#,##0"/>
    <numFmt numFmtId="225" formatCode="#,##0\ &quot;£&quot;_);[Red]\(#,##0\ &quot;£&quot;\)"/>
    <numFmt numFmtId="226" formatCode="&quot;£&quot;###,0&quot;.&quot;00_);[Red]\(&quot;£&quot;###,0&quot;.&quot;00\)"/>
    <numFmt numFmtId="227" formatCode="#,##0.00\ &quot;F&quot;;[Red]\-#,##0.00\ &quot;F&quot;"/>
    <numFmt numFmtId="228" formatCode="#,##0\ &quot;F&quot;;\-#,##0\ &quot;F&quot;"/>
    <numFmt numFmtId="229" formatCode="#,##0.00\ &quot;F&quot;;\-#,##0.00\ &quot;F&quot;"/>
    <numFmt numFmtId="230" formatCode="&quot;£&quot;#,##0;[Red]\-&quot;£&quot;#,##0"/>
  </numFmts>
  <fonts count="160">
    <font>
      <sz val="10"/>
      <name val="Arial"/>
    </font>
    <font>
      <sz val="11"/>
      <color theme="1"/>
      <name val="Arial"/>
      <family val="2"/>
      <charset val="163"/>
      <scheme val="minor"/>
    </font>
    <font>
      <sz val="11"/>
      <color theme="1"/>
      <name val="Arial"/>
      <family val="2"/>
      <charset val="163"/>
      <scheme val="minor"/>
    </font>
    <font>
      <sz val="10"/>
      <name val="Arial"/>
      <family val="2"/>
    </font>
    <font>
      <sz val="11"/>
      <name val="??"/>
      <family val="3"/>
    </font>
    <font>
      <sz val="12"/>
      <name val="????"/>
      <charset val="136"/>
    </font>
    <font>
      <sz val="11"/>
      <color indexed="8"/>
      <name val="Arial"/>
      <family val="2"/>
      <charset val="163"/>
    </font>
    <font>
      <sz val="11"/>
      <color indexed="9"/>
      <name val="Arial"/>
      <family val="2"/>
      <charset val="163"/>
    </font>
    <font>
      <sz val="12"/>
      <name val="¹UAAA¼"/>
      <family val="3"/>
      <charset val="129"/>
    </font>
    <font>
      <sz val="10"/>
      <name val=".VnTime"/>
      <family val="2"/>
    </font>
    <font>
      <sz val="11"/>
      <color indexed="20"/>
      <name val="Arial"/>
      <family val="2"/>
      <charset val="163"/>
    </font>
    <font>
      <sz val="12"/>
      <name val="Helv"/>
      <family val="2"/>
    </font>
    <font>
      <b/>
      <sz val="11"/>
      <color indexed="52"/>
      <name val="Arial"/>
      <family val="2"/>
      <charset val="163"/>
    </font>
    <font>
      <b/>
      <sz val="11"/>
      <color indexed="9"/>
      <name val="Arial"/>
      <family val="2"/>
      <charset val="163"/>
    </font>
    <font>
      <sz val="10"/>
      <name val="Arial"/>
      <family val="2"/>
    </font>
    <font>
      <sz val="10"/>
      <color indexed="8"/>
      <name val="MS Sans Serif"/>
      <family val="2"/>
    </font>
    <font>
      <sz val="10"/>
      <name val="Helv"/>
    </font>
    <font>
      <sz val="11"/>
      <name val="VNI-Times"/>
    </font>
    <font>
      <i/>
      <sz val="11"/>
      <color indexed="23"/>
      <name val="Arial"/>
      <family val="2"/>
      <charset val="163"/>
    </font>
    <font>
      <sz val="11"/>
      <color indexed="17"/>
      <name val="Arial"/>
      <family val="2"/>
      <charset val="163"/>
    </font>
    <font>
      <b/>
      <sz val="12"/>
      <name val=".VnBook-AntiquaH"/>
      <family val="2"/>
    </font>
    <font>
      <b/>
      <sz val="12"/>
      <name val="Arial"/>
      <family val="2"/>
    </font>
    <font>
      <b/>
      <sz val="18"/>
      <name val="Arial"/>
      <family val="2"/>
    </font>
    <font>
      <b/>
      <sz val="11"/>
      <color indexed="56"/>
      <name val="Arial"/>
      <family val="2"/>
      <charset val="163"/>
    </font>
    <font>
      <sz val="11"/>
      <color indexed="62"/>
      <name val="Arial"/>
      <family val="2"/>
      <charset val="163"/>
    </font>
    <font>
      <sz val="11"/>
      <color indexed="52"/>
      <name val="Arial"/>
      <family val="2"/>
      <charset val="163"/>
    </font>
    <font>
      <sz val="12"/>
      <name val="Arial"/>
      <family val="2"/>
    </font>
    <font>
      <sz val="11"/>
      <color indexed="60"/>
      <name val="Arial"/>
      <family val="2"/>
      <charset val="163"/>
    </font>
    <font>
      <sz val="10"/>
      <name val="VNtimes new roman"/>
      <family val="2"/>
    </font>
    <font>
      <b/>
      <sz val="11"/>
      <color indexed="63"/>
      <name val="Arial"/>
      <family val="2"/>
      <charset val="163"/>
    </font>
    <font>
      <b/>
      <sz val="18"/>
      <color indexed="56"/>
      <name val="Times New Roman"/>
      <family val="2"/>
      <charset val="163"/>
    </font>
    <font>
      <sz val="11"/>
      <color indexed="10"/>
      <name val="Arial"/>
      <family val="2"/>
      <charset val="163"/>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2"/>
      <name val="Times New Roman"/>
      <family val="1"/>
    </font>
    <font>
      <b/>
      <sz val="10"/>
      <name val="Times New Roman"/>
      <family val="1"/>
    </font>
    <font>
      <sz val="10"/>
      <name val="Times New Roman"/>
      <family val="1"/>
    </font>
    <font>
      <b/>
      <sz val="12"/>
      <name val="Times New Roman"/>
      <family val="1"/>
    </font>
    <font>
      <sz val="9"/>
      <name val="Times New Roman"/>
      <family val="1"/>
    </font>
    <font>
      <sz val="12"/>
      <name val="VNI-Times"/>
    </font>
    <font>
      <b/>
      <sz val="12"/>
      <name val=".VnTime"/>
      <family val="2"/>
    </font>
    <font>
      <b/>
      <sz val="10"/>
      <name val=".VnTime"/>
      <family val="2"/>
    </font>
    <font>
      <sz val="10"/>
      <name val=".VnTime"/>
      <family val="2"/>
    </font>
    <font>
      <sz val="9"/>
      <name val=".VnTime"/>
      <family val="2"/>
    </font>
    <font>
      <sz val="8"/>
      <name val="Arial"/>
      <family val="2"/>
    </font>
    <font>
      <i/>
      <sz val="10"/>
      <name val="Times New Roman"/>
      <family val="1"/>
    </font>
    <font>
      <sz val="12"/>
      <name val=".VnTime"/>
      <family val="2"/>
    </font>
    <font>
      <sz val="8"/>
      <name val="Arial"/>
      <family val="2"/>
    </font>
    <font>
      <i/>
      <sz val="12"/>
      <name val="Times New Roman"/>
      <family val="1"/>
    </font>
    <font>
      <b/>
      <sz val="13"/>
      <name val="Times New Roman"/>
      <family val="1"/>
    </font>
    <font>
      <sz val="8"/>
      <name val="Times New Roman"/>
      <family val="1"/>
    </font>
    <font>
      <sz val="12"/>
      <color indexed="10"/>
      <name val="Times New Roman"/>
      <family val="1"/>
    </font>
    <font>
      <sz val="11"/>
      <name val="Times New Roman"/>
      <family val="1"/>
    </font>
    <font>
      <sz val="13"/>
      <color indexed="8"/>
      <name val="Times New Roman"/>
      <family val="1"/>
    </font>
    <font>
      <sz val="12"/>
      <color indexed="8"/>
      <name val="Calibri"/>
      <family val="2"/>
    </font>
    <font>
      <b/>
      <sz val="13"/>
      <color indexed="8"/>
      <name val="Times New Roman"/>
      <family val="1"/>
    </font>
    <font>
      <sz val="13"/>
      <color indexed="8"/>
      <name val="Times New Roman"/>
      <family val="1"/>
    </font>
    <font>
      <sz val="8"/>
      <name val="Arial"/>
      <family val="2"/>
    </font>
    <font>
      <i/>
      <sz val="11"/>
      <name val="Times New Roman"/>
      <family val="1"/>
    </font>
    <font>
      <b/>
      <sz val="11"/>
      <name val="Times New Roman"/>
      <family val="1"/>
    </font>
    <font>
      <sz val="11"/>
      <color indexed="8"/>
      <name val="Calibri"/>
      <family val="2"/>
      <charset val="163"/>
    </font>
    <font>
      <sz val="11"/>
      <color indexed="8"/>
      <name val="Calibri"/>
      <family val="2"/>
    </font>
    <font>
      <sz val="11"/>
      <color indexed="10"/>
      <name val="Times New Roman"/>
      <family val="1"/>
    </font>
    <font>
      <sz val="12"/>
      <name val="VNtimes new roman"/>
      <family val="2"/>
    </font>
    <font>
      <sz val="10"/>
      <name val=".VnArial"/>
      <family val="2"/>
    </font>
    <font>
      <sz val="10"/>
      <name val="VNI-Times"/>
    </font>
    <font>
      <sz val="16"/>
      <name val="AngsanaUPC"/>
      <family val="3"/>
    </font>
    <font>
      <sz val="11"/>
      <name val="??"/>
      <family val="3"/>
      <charset val="129"/>
    </font>
    <font>
      <sz val="12"/>
      <name val="???"/>
      <family val="1"/>
    </font>
    <font>
      <sz val="12"/>
      <name val="|??¢¥¢¬¨Ï"/>
      <family val="1"/>
      <charset val="129"/>
    </font>
    <font>
      <sz val="10"/>
      <name val="VNI-Helve"/>
    </font>
    <font>
      <sz val="10"/>
      <name val="MS Sans Serif"/>
      <family val="2"/>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2"/>
      <name val="¹ÙÅÁÃ¼"/>
      <charset val="129"/>
    </font>
    <font>
      <sz val="11"/>
      <color indexed="20"/>
      <name val="Calibri"/>
      <family val="2"/>
    </font>
    <font>
      <sz val="11"/>
      <name val="µ¸¿ò"/>
      <charset val="129"/>
    </font>
    <font>
      <b/>
      <sz val="11"/>
      <color indexed="52"/>
      <name val="Calibri"/>
      <family val="2"/>
    </font>
    <font>
      <b/>
      <sz val="10"/>
      <name val="Helv"/>
    </font>
    <font>
      <b/>
      <sz val="11"/>
      <color indexed="9"/>
      <name val="Calibri"/>
      <family val="2"/>
    </font>
    <font>
      <sz val="10"/>
      <name val="VNI-Aptima"/>
    </font>
    <font>
      <sz val="10"/>
      <color indexed="8"/>
      <name val="Times New Roman"/>
      <family val="2"/>
    </font>
    <font>
      <sz val="10"/>
      <color indexed="8"/>
      <name val="Arial"/>
      <family val="2"/>
    </font>
    <font>
      <i/>
      <sz val="11"/>
      <color indexed="23"/>
      <name val="Calibri"/>
      <family val="2"/>
    </font>
    <font>
      <sz val="11"/>
      <color indexed="17"/>
      <name val="Calibri"/>
      <family val="2"/>
    </font>
    <font>
      <b/>
      <sz val="12"/>
      <name val="Helv"/>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name val="Helv"/>
    </font>
    <font>
      <sz val="11"/>
      <color indexed="60"/>
      <name val="Calibri"/>
      <family val="2"/>
    </font>
    <font>
      <b/>
      <sz val="12"/>
      <name val="VN-NTime"/>
    </font>
    <font>
      <b/>
      <sz val="11"/>
      <name val="Arial"/>
      <family val="2"/>
    </font>
    <font>
      <b/>
      <sz val="11"/>
      <color indexed="63"/>
      <name val="Calibri"/>
      <family val="2"/>
    </font>
    <font>
      <b/>
      <sz val="10"/>
      <name val="MS Sans Serif"/>
      <family val="2"/>
    </font>
    <font>
      <sz val="13"/>
      <name val=".VnTime"/>
      <family val="2"/>
    </font>
    <font>
      <sz val="12"/>
      <name val="VNTime"/>
    </font>
    <font>
      <b/>
      <sz val="18"/>
      <color indexed="56"/>
      <name val="Cambria"/>
      <family val="2"/>
    </font>
    <font>
      <b/>
      <sz val="11"/>
      <color indexed="8"/>
      <name val="Calibri"/>
      <family val="2"/>
    </font>
    <font>
      <sz val="8"/>
      <name val="VNI-Helve"/>
    </font>
    <font>
      <b/>
      <sz val="8"/>
      <name val="VN Helvetica"/>
    </font>
    <font>
      <b/>
      <sz val="10"/>
      <name val="VN AvantGBook"/>
    </font>
    <font>
      <b/>
      <sz val="16"/>
      <name val=".vntime"/>
      <family val="2"/>
    </font>
    <font>
      <sz val="11"/>
      <color indexed="10"/>
      <name val="Calibri"/>
      <family val="2"/>
    </font>
    <font>
      <sz val="10"/>
      <name val="Helv"/>
      <family val="2"/>
    </font>
    <font>
      <sz val="10"/>
      <name val=".VnArial"/>
      <family val="1"/>
    </font>
    <font>
      <i/>
      <sz val="12"/>
      <color indexed="10"/>
      <name val="Times New Roman"/>
      <family val="1"/>
    </font>
    <font>
      <i/>
      <sz val="11"/>
      <color indexed="10"/>
      <name val="Times New Roman"/>
      <family val="1"/>
    </font>
    <font>
      <sz val="11"/>
      <color indexed="8"/>
      <name val="Times New Roman"/>
      <family val="1"/>
    </font>
    <font>
      <b/>
      <i/>
      <sz val="11"/>
      <name val="Times New Roman"/>
      <family val="1"/>
    </font>
    <font>
      <sz val="12"/>
      <color indexed="8"/>
      <name val="Times New Roman"/>
      <family val="2"/>
    </font>
    <font>
      <sz val="10"/>
      <name val="Arial"/>
      <family val="2"/>
    </font>
    <font>
      <sz val="11"/>
      <color indexed="8"/>
      <name val="Calibri"/>
      <family val="2"/>
      <charset val="163"/>
    </font>
    <font>
      <sz val="12"/>
      <name val="VNTime"/>
      <family val="2"/>
    </font>
    <font>
      <sz val="10"/>
      <name val="Times New Roman"/>
      <family val="1"/>
    </font>
    <font>
      <b/>
      <sz val="10"/>
      <name val="Times New Roman"/>
      <family val="1"/>
    </font>
    <font>
      <sz val="10"/>
      <color indexed="10"/>
      <name val="Times New Roman"/>
      <family val="1"/>
    </font>
    <font>
      <sz val="12"/>
      <name val="Times New Roman"/>
      <family val="1"/>
    </font>
    <font>
      <b/>
      <sz val="12"/>
      <name val="Times New Roman"/>
      <family val="1"/>
    </font>
    <font>
      <b/>
      <sz val="13"/>
      <name val="Times New Roman"/>
      <family val="1"/>
    </font>
    <font>
      <sz val="11"/>
      <name val="Times New Roman"/>
      <family val="1"/>
    </font>
    <font>
      <b/>
      <sz val="11"/>
      <name val="Times New Roman"/>
      <family val="1"/>
    </font>
    <font>
      <sz val="11"/>
      <color indexed="10"/>
      <name val="Times New Roman"/>
      <family val="1"/>
    </font>
    <font>
      <i/>
      <sz val="10"/>
      <name val="Times New Roman"/>
      <family val="1"/>
    </font>
    <font>
      <sz val="14"/>
      <name val="Times New Roman"/>
      <family val="1"/>
    </font>
    <font>
      <sz val="8"/>
      <name val="Times New Roman"/>
      <family val="1"/>
    </font>
    <font>
      <sz val="10"/>
      <color indexed="51"/>
      <name val="Times New Roman"/>
      <family val="1"/>
    </font>
    <font>
      <vertAlign val="superscript"/>
      <sz val="12"/>
      <name val="Times New Roman"/>
      <family val="1"/>
    </font>
    <font>
      <i/>
      <vertAlign val="superscript"/>
      <sz val="12"/>
      <name val="Times New Roman"/>
      <family val="1"/>
    </font>
    <font>
      <sz val="11"/>
      <color theme="1"/>
      <name val="Arial"/>
      <family val="2"/>
      <charset val="163"/>
    </font>
    <font>
      <sz val="11"/>
      <color theme="1"/>
      <name val="Arial"/>
      <family val="2"/>
      <charset val="163"/>
      <scheme val="minor"/>
    </font>
    <font>
      <sz val="11"/>
      <color theme="1"/>
      <name val="Arial"/>
      <family val="2"/>
      <scheme val="minor"/>
    </font>
    <font>
      <sz val="10"/>
      <name val="Times New Roman"/>
      <family val="1"/>
      <scheme val="major"/>
    </font>
    <font>
      <b/>
      <sz val="10"/>
      <name val="Times New Roman"/>
      <family val="1"/>
      <scheme val="major"/>
    </font>
    <font>
      <b/>
      <sz val="13"/>
      <name val="Times New Roman"/>
      <family val="1"/>
      <scheme val="major"/>
    </font>
    <font>
      <sz val="11"/>
      <name val="Times New Roman"/>
      <family val="1"/>
      <scheme val="major"/>
    </font>
    <font>
      <b/>
      <sz val="12"/>
      <name val="Times New Roman"/>
      <family val="1"/>
      <scheme val="major"/>
    </font>
    <font>
      <b/>
      <sz val="11"/>
      <name val="Times New Roman"/>
      <family val="1"/>
      <scheme val="major"/>
    </font>
    <font>
      <sz val="14"/>
      <name val="Times New Roman"/>
      <family val="1"/>
      <scheme val="major"/>
    </font>
    <font>
      <sz val="12"/>
      <name val="Times New Roman"/>
      <family val="1"/>
      <scheme val="major"/>
    </font>
    <font>
      <b/>
      <sz val="14"/>
      <name val="Times New Roman"/>
      <family val="1"/>
      <scheme val="major"/>
    </font>
    <font>
      <sz val="13"/>
      <name val="Times New Roman"/>
      <family val="1"/>
      <scheme val="major"/>
    </font>
    <font>
      <sz val="13"/>
      <name val="Times New Roman"/>
      <family val="1"/>
    </font>
    <font>
      <i/>
      <sz val="13"/>
      <name val="Times New Roman"/>
      <family val="1"/>
    </font>
    <font>
      <sz val="13"/>
      <name val="Arial Narrow"/>
      <family val="2"/>
    </font>
    <font>
      <b/>
      <sz val="10"/>
      <name val="Arial Narrow"/>
      <family val="2"/>
    </font>
    <font>
      <b/>
      <sz val="8"/>
      <name val="Times New Roman"/>
      <family val="1"/>
    </font>
  </fonts>
  <fills count="55">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20"/>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55"/>
      </patternFill>
    </fill>
    <fill>
      <patternFill patternType="solid">
        <fgColor indexed="55"/>
        <bgColor indexed="64"/>
      </patternFill>
    </fill>
    <fill>
      <patternFill patternType="solid">
        <fgColor indexed="9"/>
        <bgColor indexed="64"/>
      </patternFill>
    </fill>
    <fill>
      <patternFill patternType="solid">
        <fgColor indexed="40"/>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35"/>
        <bgColor indexed="64"/>
      </patternFill>
    </fill>
    <fill>
      <patternFill patternType="gray125">
        <fgColor indexed="35"/>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indexed="13"/>
        <bgColor indexed="64"/>
      </patternFill>
    </fill>
    <fill>
      <patternFill patternType="solid">
        <fgColor indexed="50"/>
        <bgColor indexed="64"/>
      </patternFill>
    </fill>
  </fills>
  <borders count="54">
    <border>
      <left/>
      <right/>
      <top/>
      <bottom/>
      <diagonal/>
    </border>
    <border>
      <left style="thin">
        <color indexed="64"/>
      </left>
      <right style="thin">
        <color indexed="64"/>
      </right>
      <top style="double">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double">
        <color indexed="64"/>
      </top>
      <bottom/>
      <diagonal/>
    </border>
    <border>
      <left/>
      <right/>
      <top style="thin">
        <color indexed="62"/>
      </top>
      <bottom style="double">
        <color indexed="62"/>
      </bottom>
      <diagonal/>
    </border>
    <border>
      <left/>
      <right style="medium">
        <color indexed="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indexed="64"/>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s>
  <cellStyleXfs count="3236">
    <xf numFmtId="182" fontId="0" fillId="0" borderId="0"/>
    <xf numFmtId="193" fontId="46" fillId="0" borderId="0" applyFont="0" applyFill="0" applyBorder="0" applyAlignment="0" applyProtection="0"/>
    <xf numFmtId="192" fontId="70" fillId="0" borderId="1" applyFont="0" applyBorder="0"/>
    <xf numFmtId="183" fontId="4" fillId="0" borderId="0" applyFont="0" applyFill="0" applyBorder="0" applyAlignment="0" applyProtection="0"/>
    <xf numFmtId="194" fontId="71" fillId="0" borderId="0" applyFont="0" applyFill="0" applyBorder="0" applyAlignment="0" applyProtection="0"/>
    <xf numFmtId="184" fontId="4" fillId="0" borderId="0" applyFont="0" applyFill="0" applyBorder="0" applyAlignment="0" applyProtection="0"/>
    <xf numFmtId="175" fontId="14" fillId="0" borderId="0" applyFont="0" applyFill="0" applyBorder="0" applyAlignment="0" applyProtection="0"/>
    <xf numFmtId="175"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82" fontId="14" fillId="0" borderId="0" applyNumberFormat="0" applyFill="0" applyBorder="0" applyAlignment="0" applyProtection="0"/>
    <xf numFmtId="182" fontId="14" fillId="0" borderId="0" applyNumberFormat="0" applyFill="0" applyBorder="0" applyAlignment="0" applyProtection="0"/>
    <xf numFmtId="182" fontId="14" fillId="0" borderId="0" applyNumberFormat="0" applyFill="0" applyBorder="0" applyAlignment="0" applyProtection="0"/>
    <xf numFmtId="182" fontId="14" fillId="0" borderId="0" applyNumberFormat="0" applyFill="0" applyBorder="0" applyAlignment="0" applyProtection="0"/>
    <xf numFmtId="182" fontId="14" fillId="0" borderId="0" applyNumberFormat="0" applyFill="0" applyBorder="0" applyAlignment="0" applyProtection="0"/>
    <xf numFmtId="182" fontId="14" fillId="0" borderId="0" applyNumberFormat="0" applyFill="0" applyBorder="0" applyAlignment="0" applyProtection="0"/>
    <xf numFmtId="195" fontId="72" fillId="0" borderId="0" applyFont="0" applyFill="0" applyBorder="0" applyAlignment="0" applyProtection="0"/>
    <xf numFmtId="196" fontId="73" fillId="0" borderId="0" applyFont="0" applyFill="0" applyBorder="0" applyAlignment="0" applyProtection="0"/>
    <xf numFmtId="197" fontId="73" fillId="0" borderId="0" applyFont="0" applyFill="0" applyBorder="0" applyAlignment="0" applyProtection="0"/>
    <xf numFmtId="182" fontId="73" fillId="0" borderId="0"/>
    <xf numFmtId="169" fontId="5" fillId="0" borderId="0" applyFont="0" applyFill="0" applyBorder="0" applyAlignment="0" applyProtection="0"/>
    <xf numFmtId="9" fontId="74" fillId="0" borderId="0" applyFont="0" applyFill="0" applyBorder="0" applyAlignment="0" applyProtection="0"/>
    <xf numFmtId="182" fontId="75"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76" fillId="0" borderId="0"/>
    <xf numFmtId="182" fontId="14" fillId="0" borderId="0" applyNumberFormat="0" applyFill="0" applyBorder="0" applyAlignment="0" applyProtection="0"/>
    <xf numFmtId="182" fontId="14" fillId="0" borderId="0" applyNumberFormat="0" applyFill="0" applyBorder="0" applyAlignment="0" applyProtection="0"/>
    <xf numFmtId="182" fontId="14" fillId="0" borderId="0" applyNumberFormat="0" applyFill="0" applyBorder="0" applyAlignment="0" applyProtection="0"/>
    <xf numFmtId="165" fontId="72" fillId="0" borderId="0" applyFont="0" applyFill="0" applyBorder="0" applyAlignment="0" applyProtection="0"/>
    <xf numFmtId="198" fontId="46" fillId="0" borderId="0" applyFont="0" applyFill="0" applyBorder="0" applyAlignment="0" applyProtection="0"/>
    <xf numFmtId="167" fontId="72" fillId="0" borderId="0" applyFont="0" applyFill="0" applyBorder="0" applyAlignment="0" applyProtection="0"/>
    <xf numFmtId="198" fontId="46" fillId="0" borderId="0" applyFont="0" applyFill="0" applyBorder="0" applyAlignment="0" applyProtection="0"/>
    <xf numFmtId="198" fontId="46" fillId="0" borderId="0" applyFont="0" applyFill="0" applyBorder="0" applyAlignment="0" applyProtection="0"/>
    <xf numFmtId="165" fontId="72" fillId="0" borderId="0" applyFont="0" applyFill="0" applyBorder="0" applyAlignment="0" applyProtection="0"/>
    <xf numFmtId="196" fontId="72" fillId="0" borderId="0" applyFont="0" applyFill="0" applyBorder="0" applyAlignment="0" applyProtection="0"/>
    <xf numFmtId="196" fontId="46" fillId="0" borderId="0" applyFont="0" applyFill="0" applyBorder="0" applyAlignment="0" applyProtection="0"/>
    <xf numFmtId="193" fontId="46" fillId="0" borderId="0" applyFont="0" applyFill="0" applyBorder="0" applyAlignment="0" applyProtection="0"/>
    <xf numFmtId="199" fontId="77" fillId="0" borderId="0" applyFont="0" applyFill="0" applyBorder="0" applyAlignment="0" applyProtection="0"/>
    <xf numFmtId="200" fontId="46" fillId="0" borderId="0" applyFont="0" applyFill="0" applyBorder="0" applyAlignment="0" applyProtection="0"/>
    <xf numFmtId="200" fontId="46" fillId="0" borderId="0" applyFont="0" applyFill="0" applyBorder="0" applyAlignment="0" applyProtection="0"/>
    <xf numFmtId="201" fontId="77" fillId="0" borderId="0" applyFont="0" applyFill="0" applyBorder="0" applyAlignment="0" applyProtection="0"/>
    <xf numFmtId="200" fontId="46" fillId="0" borderId="0" applyFont="0" applyFill="0" applyBorder="0" applyAlignment="0" applyProtection="0"/>
    <xf numFmtId="199" fontId="77" fillId="0" borderId="0" applyFont="0" applyFill="0" applyBorder="0" applyAlignment="0" applyProtection="0"/>
    <xf numFmtId="193" fontId="46" fillId="0" borderId="0" applyFont="0" applyFill="0" applyBorder="0" applyAlignment="0" applyProtection="0"/>
    <xf numFmtId="170" fontId="46"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182" fontId="72" fillId="0" borderId="0" applyFont="0" applyFill="0" applyBorder="0" applyAlignment="0" applyProtection="0"/>
    <xf numFmtId="182"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4"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5" fontId="72" fillId="0" borderId="0" applyFont="0" applyFill="0" applyBorder="0" applyAlignment="0" applyProtection="0"/>
    <xf numFmtId="202"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169" fontId="77" fillId="0" borderId="0" applyFont="0" applyFill="0" applyBorder="0" applyAlignment="0" applyProtection="0"/>
    <xf numFmtId="206" fontId="72" fillId="0" borderId="0" applyFont="0" applyFill="0" applyBorder="0" applyAlignment="0" applyProtection="0"/>
    <xf numFmtId="206" fontId="72" fillId="0" borderId="0" applyFont="0" applyFill="0" applyBorder="0" applyAlignment="0" applyProtection="0"/>
    <xf numFmtId="170" fontId="77" fillId="0" borderId="0" applyFont="0" applyFill="0" applyBorder="0" applyAlignment="0" applyProtection="0"/>
    <xf numFmtId="206" fontId="72" fillId="0" borderId="0" applyFont="0" applyFill="0" applyBorder="0" applyAlignment="0" applyProtection="0"/>
    <xf numFmtId="169" fontId="77"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69" fontId="46" fillId="0" borderId="0" applyFont="0" applyFill="0" applyBorder="0" applyAlignment="0" applyProtection="0"/>
    <xf numFmtId="196" fontId="72" fillId="0" borderId="0" applyFont="0" applyFill="0" applyBorder="0" applyAlignment="0" applyProtection="0"/>
    <xf numFmtId="198" fontId="46" fillId="0" borderId="0" applyFont="0" applyFill="0" applyBorder="0" applyAlignment="0" applyProtection="0"/>
    <xf numFmtId="167"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198" fontId="46" fillId="0" borderId="0" applyFont="0" applyFill="0" applyBorder="0" applyAlignment="0" applyProtection="0"/>
    <xf numFmtId="208" fontId="77"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0" fontId="77" fillId="0" borderId="0" applyFont="0" applyFill="0" applyBorder="0" applyAlignment="0" applyProtection="0"/>
    <xf numFmtId="209" fontId="72" fillId="0" borderId="0" applyFont="0" applyFill="0" applyBorder="0" applyAlignment="0" applyProtection="0"/>
    <xf numFmtId="208" fontId="77" fillId="0" borderId="0" applyFont="0" applyFill="0" applyBorder="0" applyAlignment="0" applyProtection="0"/>
    <xf numFmtId="198" fontId="72" fillId="0" borderId="0" applyFont="0" applyFill="0" applyBorder="0" applyAlignment="0" applyProtection="0"/>
    <xf numFmtId="198" fontId="72" fillId="0" borderId="0" applyFont="0" applyFill="0" applyBorder="0" applyAlignment="0" applyProtection="0"/>
    <xf numFmtId="210" fontId="77"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169" fontId="77" fillId="0" borderId="0" applyFont="0" applyFill="0" applyBorder="0" applyAlignment="0" applyProtection="0"/>
    <xf numFmtId="211" fontId="72" fillId="0" borderId="0" applyFont="0" applyFill="0" applyBorder="0" applyAlignment="0" applyProtection="0"/>
    <xf numFmtId="210" fontId="77" fillId="0" borderId="0" applyFont="0" applyFill="0" applyBorder="0" applyAlignment="0" applyProtection="0"/>
    <xf numFmtId="165"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182" fontId="72" fillId="0" borderId="0" applyFont="0" applyFill="0" applyBorder="0" applyAlignment="0" applyProtection="0"/>
    <xf numFmtId="182"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4"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5" fontId="72" fillId="0" borderId="0" applyFont="0" applyFill="0" applyBorder="0" applyAlignment="0" applyProtection="0"/>
    <xf numFmtId="202"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169" fontId="77" fillId="0" borderId="0" applyFont="0" applyFill="0" applyBorder="0" applyAlignment="0" applyProtection="0"/>
    <xf numFmtId="206" fontId="72" fillId="0" borderId="0" applyFont="0" applyFill="0" applyBorder="0" applyAlignment="0" applyProtection="0"/>
    <xf numFmtId="206" fontId="72" fillId="0" borderId="0" applyFont="0" applyFill="0" applyBorder="0" applyAlignment="0" applyProtection="0"/>
    <xf numFmtId="170" fontId="77" fillId="0" borderId="0" applyFont="0" applyFill="0" applyBorder="0" applyAlignment="0" applyProtection="0"/>
    <xf numFmtId="206" fontId="72" fillId="0" borderId="0" applyFont="0" applyFill="0" applyBorder="0" applyAlignment="0" applyProtection="0"/>
    <xf numFmtId="169" fontId="77" fillId="0" borderId="0" applyFont="0" applyFill="0" applyBorder="0" applyAlignment="0" applyProtection="0"/>
    <xf numFmtId="204" fontId="72" fillId="0" borderId="0" applyFont="0" applyFill="0" applyBorder="0" applyAlignment="0" applyProtection="0"/>
    <xf numFmtId="170" fontId="46"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46" fillId="0" borderId="0" applyFont="0" applyFill="0" applyBorder="0" applyAlignment="0" applyProtection="0"/>
    <xf numFmtId="212" fontId="46"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4" fontId="72" fillId="0" borderId="0" applyFont="0" applyFill="0" applyBorder="0" applyAlignment="0" applyProtection="0"/>
    <xf numFmtId="168"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185"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193" fontId="77" fillId="0" borderId="0" applyFont="0" applyFill="0" applyBorder="0" applyAlignment="0" applyProtection="0"/>
    <xf numFmtId="215" fontId="72" fillId="0" borderId="0" applyFont="0" applyFill="0" applyBorder="0" applyAlignment="0" applyProtection="0"/>
    <xf numFmtId="215" fontId="72" fillId="0" borderId="0" applyFont="0" applyFill="0" applyBorder="0" applyAlignment="0" applyProtection="0"/>
    <xf numFmtId="199" fontId="77" fillId="0" borderId="0" applyFont="0" applyFill="0" applyBorder="0" applyAlignment="0" applyProtection="0"/>
    <xf numFmtId="215" fontId="72" fillId="0" borderId="0" applyFont="0" applyFill="0" applyBorder="0" applyAlignment="0" applyProtection="0"/>
    <xf numFmtId="193" fontId="77"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98" fontId="46" fillId="0" borderId="0" applyFont="0" applyFill="0" applyBorder="0" applyAlignment="0" applyProtection="0"/>
    <xf numFmtId="167"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198" fontId="46" fillId="0" borderId="0" applyFont="0" applyFill="0" applyBorder="0" applyAlignment="0" applyProtection="0"/>
    <xf numFmtId="208" fontId="77"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0" fontId="77" fillId="0" borderId="0" applyFont="0" applyFill="0" applyBorder="0" applyAlignment="0" applyProtection="0"/>
    <xf numFmtId="209" fontId="72" fillId="0" borderId="0" applyFont="0" applyFill="0" applyBorder="0" applyAlignment="0" applyProtection="0"/>
    <xf numFmtId="208" fontId="77" fillId="0" borderId="0" applyFont="0" applyFill="0" applyBorder="0" applyAlignment="0" applyProtection="0"/>
    <xf numFmtId="198" fontId="72" fillId="0" borderId="0" applyFont="0" applyFill="0" applyBorder="0" applyAlignment="0" applyProtection="0"/>
    <xf numFmtId="198" fontId="72" fillId="0" borderId="0" applyFont="0" applyFill="0" applyBorder="0" applyAlignment="0" applyProtection="0"/>
    <xf numFmtId="210" fontId="77"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169" fontId="77" fillId="0" borderId="0" applyFont="0" applyFill="0" applyBorder="0" applyAlignment="0" applyProtection="0"/>
    <xf numFmtId="211" fontId="72" fillId="0" borderId="0" applyFont="0" applyFill="0" applyBorder="0" applyAlignment="0" applyProtection="0"/>
    <xf numFmtId="210" fontId="77" fillId="0" borderId="0" applyFont="0" applyFill="0" applyBorder="0" applyAlignment="0" applyProtection="0"/>
    <xf numFmtId="169" fontId="46" fillId="0" borderId="0" applyFont="0" applyFill="0" applyBorder="0" applyAlignment="0" applyProtection="0"/>
    <xf numFmtId="165" fontId="72" fillId="0" borderId="0" applyFont="0" applyFill="0" applyBorder="0" applyAlignment="0" applyProtection="0"/>
    <xf numFmtId="170" fontId="46"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46" fillId="0" borderId="0" applyFont="0" applyFill="0" applyBorder="0" applyAlignment="0" applyProtection="0"/>
    <xf numFmtId="212" fontId="46"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4" fontId="72" fillId="0" borderId="0" applyFont="0" applyFill="0" applyBorder="0" applyAlignment="0" applyProtection="0"/>
    <xf numFmtId="168"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185"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193" fontId="77" fillId="0" borderId="0" applyFont="0" applyFill="0" applyBorder="0" applyAlignment="0" applyProtection="0"/>
    <xf numFmtId="215" fontId="72" fillId="0" borderId="0" applyFont="0" applyFill="0" applyBorder="0" applyAlignment="0" applyProtection="0"/>
    <xf numFmtId="215" fontId="72" fillId="0" borderId="0" applyFont="0" applyFill="0" applyBorder="0" applyAlignment="0" applyProtection="0"/>
    <xf numFmtId="199" fontId="77" fillId="0" borderId="0" applyFont="0" applyFill="0" applyBorder="0" applyAlignment="0" applyProtection="0"/>
    <xf numFmtId="215" fontId="72" fillId="0" borderId="0" applyFont="0" applyFill="0" applyBorder="0" applyAlignment="0" applyProtection="0"/>
    <xf numFmtId="193" fontId="77"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182" fontId="72" fillId="0" borderId="0" applyFont="0" applyFill="0" applyBorder="0" applyAlignment="0" applyProtection="0"/>
    <xf numFmtId="182"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4"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5" fontId="72" fillId="0" borderId="0" applyFont="0" applyFill="0" applyBorder="0" applyAlignment="0" applyProtection="0"/>
    <xf numFmtId="202"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169" fontId="77" fillId="0" borderId="0" applyFont="0" applyFill="0" applyBorder="0" applyAlignment="0" applyProtection="0"/>
    <xf numFmtId="206" fontId="72" fillId="0" borderId="0" applyFont="0" applyFill="0" applyBorder="0" applyAlignment="0" applyProtection="0"/>
    <xf numFmtId="206" fontId="72" fillId="0" borderId="0" applyFont="0" applyFill="0" applyBorder="0" applyAlignment="0" applyProtection="0"/>
    <xf numFmtId="170" fontId="77" fillId="0" borderId="0" applyFont="0" applyFill="0" applyBorder="0" applyAlignment="0" applyProtection="0"/>
    <xf numFmtId="206" fontId="72" fillId="0" borderId="0" applyFont="0" applyFill="0" applyBorder="0" applyAlignment="0" applyProtection="0"/>
    <xf numFmtId="169" fontId="77"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69" fontId="46" fillId="0" borderId="0" applyFont="0" applyFill="0" applyBorder="0" applyAlignment="0" applyProtection="0"/>
    <xf numFmtId="196" fontId="46" fillId="0" borderId="0" applyFont="0" applyFill="0" applyBorder="0" applyAlignment="0" applyProtection="0"/>
    <xf numFmtId="193" fontId="46" fillId="0" borderId="0" applyFont="0" applyFill="0" applyBorder="0" applyAlignment="0" applyProtection="0"/>
    <xf numFmtId="199" fontId="77" fillId="0" borderId="0" applyFont="0" applyFill="0" applyBorder="0" applyAlignment="0" applyProtection="0"/>
    <xf numFmtId="200" fontId="46" fillId="0" borderId="0" applyFont="0" applyFill="0" applyBorder="0" applyAlignment="0" applyProtection="0"/>
    <xf numFmtId="200" fontId="46" fillId="0" borderId="0" applyFont="0" applyFill="0" applyBorder="0" applyAlignment="0" applyProtection="0"/>
    <xf numFmtId="201" fontId="77" fillId="0" borderId="0" applyFont="0" applyFill="0" applyBorder="0" applyAlignment="0" applyProtection="0"/>
    <xf numFmtId="200" fontId="46" fillId="0" borderId="0" applyFont="0" applyFill="0" applyBorder="0" applyAlignment="0" applyProtection="0"/>
    <xf numFmtId="199" fontId="77" fillId="0" borderId="0" applyFont="0" applyFill="0" applyBorder="0" applyAlignment="0" applyProtection="0"/>
    <xf numFmtId="193" fontId="46"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198" fontId="46" fillId="0" borderId="0" applyFont="0" applyFill="0" applyBorder="0" applyAlignment="0" applyProtection="0"/>
    <xf numFmtId="208" fontId="77"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0" fontId="77" fillId="0" borderId="0" applyFont="0" applyFill="0" applyBorder="0" applyAlignment="0" applyProtection="0"/>
    <xf numFmtId="209" fontId="72" fillId="0" borderId="0" applyFont="0" applyFill="0" applyBorder="0" applyAlignment="0" applyProtection="0"/>
    <xf numFmtId="208" fontId="77" fillId="0" borderId="0" applyFont="0" applyFill="0" applyBorder="0" applyAlignment="0" applyProtection="0"/>
    <xf numFmtId="198" fontId="72" fillId="0" borderId="0" applyFont="0" applyFill="0" applyBorder="0" applyAlignment="0" applyProtection="0"/>
    <xf numFmtId="198" fontId="72" fillId="0" borderId="0" applyFont="0" applyFill="0" applyBorder="0" applyAlignment="0" applyProtection="0"/>
    <xf numFmtId="210" fontId="77"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169" fontId="77" fillId="0" borderId="0" applyFont="0" applyFill="0" applyBorder="0" applyAlignment="0" applyProtection="0"/>
    <xf numFmtId="211" fontId="72" fillId="0" borderId="0" applyFont="0" applyFill="0" applyBorder="0" applyAlignment="0" applyProtection="0"/>
    <xf numFmtId="210" fontId="77" fillId="0" borderId="0" applyFont="0" applyFill="0" applyBorder="0" applyAlignment="0" applyProtection="0"/>
    <xf numFmtId="169" fontId="46"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46" fillId="0" borderId="0" applyFont="0" applyFill="0" applyBorder="0" applyAlignment="0" applyProtection="0"/>
    <xf numFmtId="212" fontId="46"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4" fontId="72" fillId="0" borderId="0" applyFont="0" applyFill="0" applyBorder="0" applyAlignment="0" applyProtection="0"/>
    <xf numFmtId="168"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185"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193" fontId="77" fillId="0" borderId="0" applyFont="0" applyFill="0" applyBorder="0" applyAlignment="0" applyProtection="0"/>
    <xf numFmtId="215" fontId="72" fillId="0" borderId="0" applyFont="0" applyFill="0" applyBorder="0" applyAlignment="0" applyProtection="0"/>
    <xf numFmtId="215" fontId="72" fillId="0" borderId="0" applyFont="0" applyFill="0" applyBorder="0" applyAlignment="0" applyProtection="0"/>
    <xf numFmtId="199" fontId="77" fillId="0" borderId="0" applyFont="0" applyFill="0" applyBorder="0" applyAlignment="0" applyProtection="0"/>
    <xf numFmtId="215" fontId="72" fillId="0" borderId="0" applyFont="0" applyFill="0" applyBorder="0" applyAlignment="0" applyProtection="0"/>
    <xf numFmtId="193" fontId="77"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3" fontId="72" fillId="0" borderId="0" applyFont="0" applyFill="0" applyBorder="0" applyAlignment="0" applyProtection="0"/>
    <xf numFmtId="182" fontId="72" fillId="0" borderId="0" applyFont="0" applyFill="0" applyBorder="0" applyAlignment="0" applyProtection="0"/>
    <xf numFmtId="182"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4" fontId="72" fillId="0" borderId="0" applyFont="0" applyFill="0" applyBorder="0" applyAlignment="0" applyProtection="0"/>
    <xf numFmtId="203"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5" fontId="72" fillId="0" borderId="0" applyFont="0" applyFill="0" applyBorder="0" applyAlignment="0" applyProtection="0"/>
    <xf numFmtId="202"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204" fontId="72" fillId="0" borderId="0" applyFont="0" applyFill="0" applyBorder="0" applyAlignment="0" applyProtection="0"/>
    <xf numFmtId="202" fontId="72" fillId="0" borderId="0" applyFont="0" applyFill="0" applyBorder="0" applyAlignment="0" applyProtection="0"/>
    <xf numFmtId="169" fontId="77" fillId="0" borderId="0" applyFont="0" applyFill="0" applyBorder="0" applyAlignment="0" applyProtection="0"/>
    <xf numFmtId="206" fontId="72" fillId="0" borderId="0" applyFont="0" applyFill="0" applyBorder="0" applyAlignment="0" applyProtection="0"/>
    <xf numFmtId="206" fontId="72" fillId="0" borderId="0" applyFont="0" applyFill="0" applyBorder="0" applyAlignment="0" applyProtection="0"/>
    <xf numFmtId="170" fontId="77" fillId="0" borderId="0" applyFont="0" applyFill="0" applyBorder="0" applyAlignment="0" applyProtection="0"/>
    <xf numFmtId="206" fontId="72" fillId="0" borderId="0" applyFont="0" applyFill="0" applyBorder="0" applyAlignment="0" applyProtection="0"/>
    <xf numFmtId="169" fontId="77"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196" fontId="46" fillId="0" borderId="0" applyFont="0" applyFill="0" applyBorder="0" applyAlignment="0" applyProtection="0"/>
    <xf numFmtId="193" fontId="46" fillId="0" borderId="0" applyFont="0" applyFill="0" applyBorder="0" applyAlignment="0" applyProtection="0"/>
    <xf numFmtId="199" fontId="77" fillId="0" borderId="0" applyFont="0" applyFill="0" applyBorder="0" applyAlignment="0" applyProtection="0"/>
    <xf numFmtId="200" fontId="46" fillId="0" borderId="0" applyFont="0" applyFill="0" applyBorder="0" applyAlignment="0" applyProtection="0"/>
    <xf numFmtId="200" fontId="46" fillId="0" borderId="0" applyFont="0" applyFill="0" applyBorder="0" applyAlignment="0" applyProtection="0"/>
    <xf numFmtId="201" fontId="77" fillId="0" borderId="0" applyFont="0" applyFill="0" applyBorder="0" applyAlignment="0" applyProtection="0"/>
    <xf numFmtId="200" fontId="46" fillId="0" borderId="0" applyFont="0" applyFill="0" applyBorder="0" applyAlignment="0" applyProtection="0"/>
    <xf numFmtId="199" fontId="77" fillId="0" borderId="0" applyFont="0" applyFill="0" applyBorder="0" applyAlignment="0" applyProtection="0"/>
    <xf numFmtId="193" fontId="46" fillId="0" borderId="0" applyFont="0" applyFill="0" applyBorder="0" applyAlignment="0" applyProtection="0"/>
    <xf numFmtId="170" fontId="46" fillId="0" borderId="0" applyFont="0" applyFill="0" applyBorder="0" applyAlignment="0" applyProtection="0"/>
    <xf numFmtId="165" fontId="72" fillId="0" borderId="0" applyFont="0" applyFill="0" applyBorder="0" applyAlignment="0" applyProtection="0"/>
    <xf numFmtId="182" fontId="78" fillId="0" borderId="0"/>
    <xf numFmtId="182" fontId="14" fillId="0" borderId="0"/>
    <xf numFmtId="182" fontId="14" fillId="0" borderId="0"/>
    <xf numFmtId="182" fontId="79" fillId="2" borderId="0"/>
    <xf numFmtId="9" fontId="80" fillId="0" borderId="0" applyBorder="0" applyAlignment="0" applyProtection="0"/>
    <xf numFmtId="182" fontId="81" fillId="2" borderId="0"/>
    <xf numFmtId="182" fontId="6" fillId="3" borderId="0" applyNumberFormat="0" applyBorder="0" applyAlignment="0" applyProtection="0"/>
    <xf numFmtId="182" fontId="68" fillId="4" borderId="0" applyNumberFormat="0" applyBorder="0" applyAlignment="0" applyProtection="0"/>
    <xf numFmtId="182" fontId="68" fillId="4" borderId="0" applyNumberFormat="0" applyBorder="0" applyAlignment="0" applyProtection="0"/>
    <xf numFmtId="182" fontId="68" fillId="4" borderId="0" applyNumberFormat="0" applyBorder="0" applyAlignment="0" applyProtection="0"/>
    <xf numFmtId="182" fontId="6" fillId="3" borderId="0" applyNumberFormat="0" applyBorder="0" applyAlignment="0" applyProtection="0"/>
    <xf numFmtId="182" fontId="68" fillId="3" borderId="0" applyNumberFormat="0" applyBorder="0" applyAlignment="0" applyProtection="0"/>
    <xf numFmtId="182" fontId="68" fillId="3" borderId="0" applyNumberFormat="0" applyBorder="0" applyAlignment="0" applyProtection="0"/>
    <xf numFmtId="182" fontId="68" fillId="3" borderId="0" applyNumberFormat="0" applyBorder="0" applyAlignment="0" applyProtection="0"/>
    <xf numFmtId="182" fontId="68" fillId="3" borderId="0" applyNumberFormat="0" applyBorder="0" applyAlignment="0" applyProtection="0"/>
    <xf numFmtId="182" fontId="68" fillId="3" borderId="0" applyNumberFormat="0" applyBorder="0" applyAlignment="0" applyProtection="0"/>
    <xf numFmtId="182" fontId="6" fillId="3" borderId="0" applyNumberFormat="0" applyBorder="0" applyAlignment="0" applyProtection="0"/>
    <xf numFmtId="182" fontId="68" fillId="3" borderId="0" applyNumberFormat="0" applyBorder="0" applyAlignment="0" applyProtection="0"/>
    <xf numFmtId="182" fontId="6" fillId="5" borderId="0" applyNumberFormat="0" applyBorder="0" applyAlignment="0" applyProtection="0"/>
    <xf numFmtId="182" fontId="68" fillId="6" borderId="0" applyNumberFormat="0" applyBorder="0" applyAlignment="0" applyProtection="0"/>
    <xf numFmtId="182" fontId="68" fillId="6" borderId="0" applyNumberFormat="0" applyBorder="0" applyAlignment="0" applyProtection="0"/>
    <xf numFmtId="182" fontId="68" fillId="6" borderId="0" applyNumberFormat="0" applyBorder="0" applyAlignment="0" applyProtection="0"/>
    <xf numFmtId="182" fontId="6" fillId="5" borderId="0" applyNumberFormat="0" applyBorder="0" applyAlignment="0" applyProtection="0"/>
    <xf numFmtId="182" fontId="68" fillId="5" borderId="0" applyNumberFormat="0" applyBorder="0" applyAlignment="0" applyProtection="0"/>
    <xf numFmtId="182" fontId="68" fillId="5" borderId="0" applyNumberFormat="0" applyBorder="0" applyAlignment="0" applyProtection="0"/>
    <xf numFmtId="182" fontId="68" fillId="5" borderId="0" applyNumberFormat="0" applyBorder="0" applyAlignment="0" applyProtection="0"/>
    <xf numFmtId="182" fontId="68" fillId="5" borderId="0" applyNumberFormat="0" applyBorder="0" applyAlignment="0" applyProtection="0"/>
    <xf numFmtId="182" fontId="68" fillId="5" borderId="0" applyNumberFormat="0" applyBorder="0" applyAlignment="0" applyProtection="0"/>
    <xf numFmtId="182" fontId="6" fillId="5" borderId="0" applyNumberFormat="0" applyBorder="0" applyAlignment="0" applyProtection="0"/>
    <xf numFmtId="182" fontId="68" fillId="5" borderId="0" applyNumberFormat="0" applyBorder="0" applyAlignment="0" applyProtection="0"/>
    <xf numFmtId="182" fontId="6" fillId="7" borderId="0" applyNumberFormat="0" applyBorder="0" applyAlignment="0" applyProtection="0"/>
    <xf numFmtId="182" fontId="68" fillId="8" borderId="0" applyNumberFormat="0" applyBorder="0" applyAlignment="0" applyProtection="0"/>
    <xf numFmtId="182" fontId="68" fillId="8" borderId="0" applyNumberFormat="0" applyBorder="0" applyAlignment="0" applyProtection="0"/>
    <xf numFmtId="182" fontId="68" fillId="8" borderId="0" applyNumberFormat="0" applyBorder="0" applyAlignment="0" applyProtection="0"/>
    <xf numFmtId="182" fontId="6" fillId="7" borderId="0" applyNumberFormat="0" applyBorder="0" applyAlignment="0" applyProtection="0"/>
    <xf numFmtId="182" fontId="68" fillId="7" borderId="0" applyNumberFormat="0" applyBorder="0" applyAlignment="0" applyProtection="0"/>
    <xf numFmtId="182" fontId="68" fillId="7" borderId="0" applyNumberFormat="0" applyBorder="0" applyAlignment="0" applyProtection="0"/>
    <xf numFmtId="182" fontId="68" fillId="7" borderId="0" applyNumberFormat="0" applyBorder="0" applyAlignment="0" applyProtection="0"/>
    <xf numFmtId="182" fontId="68" fillId="7" borderId="0" applyNumberFormat="0" applyBorder="0" applyAlignment="0" applyProtection="0"/>
    <xf numFmtId="182" fontId="68" fillId="7" borderId="0" applyNumberFormat="0" applyBorder="0" applyAlignment="0" applyProtection="0"/>
    <xf numFmtId="182" fontId="6" fillId="7" borderId="0" applyNumberFormat="0" applyBorder="0" applyAlignment="0" applyProtection="0"/>
    <xf numFmtId="182" fontId="68" fillId="7" borderId="0" applyNumberFormat="0" applyBorder="0" applyAlignment="0" applyProtection="0"/>
    <xf numFmtId="182" fontId="6" fillId="9" borderId="0" applyNumberFormat="0" applyBorder="0" applyAlignment="0" applyProtection="0"/>
    <xf numFmtId="182" fontId="68" fillId="10" borderId="0" applyNumberFormat="0" applyBorder="0" applyAlignment="0" applyProtection="0"/>
    <xf numFmtId="182" fontId="68" fillId="10" borderId="0" applyNumberFormat="0" applyBorder="0" applyAlignment="0" applyProtection="0"/>
    <xf numFmtId="182" fontId="68" fillId="10" borderId="0" applyNumberFormat="0" applyBorder="0" applyAlignment="0" applyProtection="0"/>
    <xf numFmtId="182" fontId="6"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 fillId="9" borderId="0" applyNumberFormat="0" applyBorder="0" applyAlignment="0" applyProtection="0"/>
    <xf numFmtId="182" fontId="68" fillId="9" borderId="0" applyNumberFormat="0" applyBorder="0" applyAlignment="0" applyProtection="0"/>
    <xf numFmtId="182" fontId="6" fillId="11" borderId="0" applyNumberFormat="0" applyBorder="0" applyAlignment="0" applyProtection="0"/>
    <xf numFmtId="182" fontId="68" fillId="12" borderId="0" applyNumberFormat="0" applyBorder="0" applyAlignment="0" applyProtection="0"/>
    <xf numFmtId="182" fontId="68" fillId="12" borderId="0" applyNumberFormat="0" applyBorder="0" applyAlignment="0" applyProtection="0"/>
    <xf numFmtId="182" fontId="68" fillId="12" borderId="0" applyNumberFormat="0" applyBorder="0" applyAlignment="0" applyProtection="0"/>
    <xf numFmtId="182" fontId="6" fillId="11" borderId="0" applyNumberFormat="0" applyBorder="0" applyAlignment="0" applyProtection="0"/>
    <xf numFmtId="182" fontId="68" fillId="11" borderId="0" applyNumberFormat="0" applyBorder="0" applyAlignment="0" applyProtection="0"/>
    <xf numFmtId="182" fontId="68" fillId="11" borderId="0" applyNumberFormat="0" applyBorder="0" applyAlignment="0" applyProtection="0"/>
    <xf numFmtId="182" fontId="68" fillId="11" borderId="0" applyNumberFormat="0" applyBorder="0" applyAlignment="0" applyProtection="0"/>
    <xf numFmtId="182" fontId="68" fillId="11" borderId="0" applyNumberFormat="0" applyBorder="0" applyAlignment="0" applyProtection="0"/>
    <xf numFmtId="182" fontId="68" fillId="11" borderId="0" applyNumberFormat="0" applyBorder="0" applyAlignment="0" applyProtection="0"/>
    <xf numFmtId="182" fontId="6" fillId="11" borderId="0" applyNumberFormat="0" applyBorder="0" applyAlignment="0" applyProtection="0"/>
    <xf numFmtId="182" fontId="68" fillId="11" borderId="0" applyNumberFormat="0" applyBorder="0" applyAlignment="0" applyProtection="0"/>
    <xf numFmtId="182" fontId="6" fillId="13" borderId="0" applyNumberFormat="0" applyBorder="0" applyAlignment="0" applyProtection="0"/>
    <xf numFmtId="182" fontId="68" fillId="14" borderId="0" applyNumberFormat="0" applyBorder="0" applyAlignment="0" applyProtection="0"/>
    <xf numFmtId="182" fontId="68" fillId="14" borderId="0" applyNumberFormat="0" applyBorder="0" applyAlignment="0" applyProtection="0"/>
    <xf numFmtId="182" fontId="68" fillId="14" borderId="0" applyNumberFormat="0" applyBorder="0" applyAlignment="0" applyProtection="0"/>
    <xf numFmtId="182" fontId="6" fillId="13" borderId="0" applyNumberFormat="0" applyBorder="0" applyAlignment="0" applyProtection="0"/>
    <xf numFmtId="182" fontId="68" fillId="13" borderId="0" applyNumberFormat="0" applyBorder="0" applyAlignment="0" applyProtection="0"/>
    <xf numFmtId="182" fontId="68" fillId="13" borderId="0" applyNumberFormat="0" applyBorder="0" applyAlignment="0" applyProtection="0"/>
    <xf numFmtId="182" fontId="68" fillId="13" borderId="0" applyNumberFormat="0" applyBorder="0" applyAlignment="0" applyProtection="0"/>
    <xf numFmtId="182" fontId="68" fillId="13" borderId="0" applyNumberFormat="0" applyBorder="0" applyAlignment="0" applyProtection="0"/>
    <xf numFmtId="182" fontId="68" fillId="13" borderId="0" applyNumberFormat="0" applyBorder="0" applyAlignment="0" applyProtection="0"/>
    <xf numFmtId="182" fontId="6" fillId="13" borderId="0" applyNumberFormat="0" applyBorder="0" applyAlignment="0" applyProtection="0"/>
    <xf numFmtId="182" fontId="68" fillId="13" borderId="0" applyNumberFormat="0" applyBorder="0" applyAlignment="0" applyProtection="0"/>
    <xf numFmtId="182" fontId="82" fillId="2" borderId="0"/>
    <xf numFmtId="182" fontId="83" fillId="0" borderId="0">
      <alignment wrapText="1"/>
    </xf>
    <xf numFmtId="182" fontId="6" fillId="15" borderId="0" applyNumberFormat="0" applyBorder="0" applyAlignment="0" applyProtection="0"/>
    <xf numFmtId="182" fontId="68" fillId="16" borderId="0" applyNumberFormat="0" applyBorder="0" applyAlignment="0" applyProtection="0"/>
    <xf numFmtId="182" fontId="68" fillId="16" borderId="0" applyNumberFormat="0" applyBorder="0" applyAlignment="0" applyProtection="0"/>
    <xf numFmtId="182" fontId="68" fillId="16" borderId="0" applyNumberFormat="0" applyBorder="0" applyAlignment="0" applyProtection="0"/>
    <xf numFmtId="182" fontId="6"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 fillId="15" borderId="0" applyNumberFormat="0" applyBorder="0" applyAlignment="0" applyProtection="0"/>
    <xf numFmtId="182" fontId="68" fillId="15" borderId="0" applyNumberFormat="0" applyBorder="0" applyAlignment="0" applyProtection="0"/>
    <xf numFmtId="182" fontId="6" fillId="17" borderId="0" applyNumberFormat="0" applyBorder="0" applyAlignment="0" applyProtection="0"/>
    <xf numFmtId="182" fontId="68" fillId="18" borderId="0" applyNumberFormat="0" applyBorder="0" applyAlignment="0" applyProtection="0"/>
    <xf numFmtId="182" fontId="68" fillId="18" borderId="0" applyNumberFormat="0" applyBorder="0" applyAlignment="0" applyProtection="0"/>
    <xf numFmtId="182" fontId="68" fillId="18" borderId="0" applyNumberFormat="0" applyBorder="0" applyAlignment="0" applyProtection="0"/>
    <xf numFmtId="182" fontId="6" fillId="17" borderId="0" applyNumberFormat="0" applyBorder="0" applyAlignment="0" applyProtection="0"/>
    <xf numFmtId="182" fontId="68" fillId="17" borderId="0" applyNumberFormat="0" applyBorder="0" applyAlignment="0" applyProtection="0"/>
    <xf numFmtId="182" fontId="68" fillId="17" borderId="0" applyNumberFormat="0" applyBorder="0" applyAlignment="0" applyProtection="0"/>
    <xf numFmtId="182" fontId="68" fillId="17" borderId="0" applyNumberFormat="0" applyBorder="0" applyAlignment="0" applyProtection="0"/>
    <xf numFmtId="182" fontId="68" fillId="17" borderId="0" applyNumberFormat="0" applyBorder="0" applyAlignment="0" applyProtection="0"/>
    <xf numFmtId="182" fontId="68" fillId="17" borderId="0" applyNumberFormat="0" applyBorder="0" applyAlignment="0" applyProtection="0"/>
    <xf numFmtId="182" fontId="6" fillId="17" borderId="0" applyNumberFormat="0" applyBorder="0" applyAlignment="0" applyProtection="0"/>
    <xf numFmtId="182" fontId="68" fillId="17" borderId="0" applyNumberFormat="0" applyBorder="0" applyAlignment="0" applyProtection="0"/>
    <xf numFmtId="182" fontId="6" fillId="19" borderId="0" applyNumberFormat="0" applyBorder="0" applyAlignment="0" applyProtection="0"/>
    <xf numFmtId="182" fontId="68" fillId="20" borderId="0" applyNumberFormat="0" applyBorder="0" applyAlignment="0" applyProtection="0"/>
    <xf numFmtId="182" fontId="68" fillId="20" borderId="0" applyNumberFormat="0" applyBorder="0" applyAlignment="0" applyProtection="0"/>
    <xf numFmtId="182" fontId="68" fillId="20" borderId="0" applyNumberFormat="0" applyBorder="0" applyAlignment="0" applyProtection="0"/>
    <xf numFmtId="182" fontId="6" fillId="19" borderId="0" applyNumberFormat="0" applyBorder="0" applyAlignment="0" applyProtection="0"/>
    <xf numFmtId="182" fontId="68" fillId="19" borderId="0" applyNumberFormat="0" applyBorder="0" applyAlignment="0" applyProtection="0"/>
    <xf numFmtId="182" fontId="68" fillId="19" borderId="0" applyNumberFormat="0" applyBorder="0" applyAlignment="0" applyProtection="0"/>
    <xf numFmtId="182" fontId="68" fillId="19" borderId="0" applyNumberFormat="0" applyBorder="0" applyAlignment="0" applyProtection="0"/>
    <xf numFmtId="182" fontId="68" fillId="19" borderId="0" applyNumberFormat="0" applyBorder="0" applyAlignment="0" applyProtection="0"/>
    <xf numFmtId="182" fontId="68" fillId="19" borderId="0" applyNumberFormat="0" applyBorder="0" applyAlignment="0" applyProtection="0"/>
    <xf numFmtId="182" fontId="6" fillId="19" borderId="0" applyNumberFormat="0" applyBorder="0" applyAlignment="0" applyProtection="0"/>
    <xf numFmtId="182" fontId="68" fillId="19" borderId="0" applyNumberFormat="0" applyBorder="0" applyAlignment="0" applyProtection="0"/>
    <xf numFmtId="182" fontId="6" fillId="9" borderId="0" applyNumberFormat="0" applyBorder="0" applyAlignment="0" applyProtection="0"/>
    <xf numFmtId="182" fontId="68" fillId="10" borderId="0" applyNumberFormat="0" applyBorder="0" applyAlignment="0" applyProtection="0"/>
    <xf numFmtId="182" fontId="68" fillId="10" borderId="0" applyNumberFormat="0" applyBorder="0" applyAlignment="0" applyProtection="0"/>
    <xf numFmtId="182" fontId="68" fillId="10" borderId="0" applyNumberFormat="0" applyBorder="0" applyAlignment="0" applyProtection="0"/>
    <xf numFmtId="182" fontId="6"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8" fillId="9" borderId="0" applyNumberFormat="0" applyBorder="0" applyAlignment="0" applyProtection="0"/>
    <xf numFmtId="182" fontId="6" fillId="9" borderId="0" applyNumberFormat="0" applyBorder="0" applyAlignment="0" applyProtection="0"/>
    <xf numFmtId="182" fontId="68" fillId="9" borderId="0" applyNumberFormat="0" applyBorder="0" applyAlignment="0" applyProtection="0"/>
    <xf numFmtId="182" fontId="6" fillId="15" borderId="0" applyNumberFormat="0" applyBorder="0" applyAlignment="0" applyProtection="0"/>
    <xf numFmtId="182" fontId="68" fillId="16" borderId="0" applyNumberFormat="0" applyBorder="0" applyAlignment="0" applyProtection="0"/>
    <xf numFmtId="182" fontId="68" fillId="16" borderId="0" applyNumberFormat="0" applyBorder="0" applyAlignment="0" applyProtection="0"/>
    <xf numFmtId="182" fontId="68" fillId="16" borderId="0" applyNumberFormat="0" applyBorder="0" applyAlignment="0" applyProtection="0"/>
    <xf numFmtId="182" fontId="6"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8" fillId="15" borderId="0" applyNumberFormat="0" applyBorder="0" applyAlignment="0" applyProtection="0"/>
    <xf numFmtId="182" fontId="6" fillId="15" borderId="0" applyNumberFormat="0" applyBorder="0" applyAlignment="0" applyProtection="0"/>
    <xf numFmtId="182" fontId="68" fillId="15" borderId="0" applyNumberFormat="0" applyBorder="0" applyAlignment="0" applyProtection="0"/>
    <xf numFmtId="182" fontId="6" fillId="21" borderId="0" applyNumberFormat="0" applyBorder="0" applyAlignment="0" applyProtection="0"/>
    <xf numFmtId="182" fontId="68" fillId="22" borderId="0" applyNumberFormat="0" applyBorder="0" applyAlignment="0" applyProtection="0"/>
    <xf numFmtId="182" fontId="68" fillId="22" borderId="0" applyNumberFormat="0" applyBorder="0" applyAlignment="0" applyProtection="0"/>
    <xf numFmtId="182" fontId="68" fillId="22" borderId="0" applyNumberFormat="0" applyBorder="0" applyAlignment="0" applyProtection="0"/>
    <xf numFmtId="182" fontId="6" fillId="21" borderId="0" applyNumberFormat="0" applyBorder="0" applyAlignment="0" applyProtection="0"/>
    <xf numFmtId="182" fontId="68" fillId="21" borderId="0" applyNumberFormat="0" applyBorder="0" applyAlignment="0" applyProtection="0"/>
    <xf numFmtId="182" fontId="68" fillId="21" borderId="0" applyNumberFormat="0" applyBorder="0" applyAlignment="0" applyProtection="0"/>
    <xf numFmtId="182" fontId="68" fillId="21" borderId="0" applyNumberFormat="0" applyBorder="0" applyAlignment="0" applyProtection="0"/>
    <xf numFmtId="182" fontId="68" fillId="21" borderId="0" applyNumberFormat="0" applyBorder="0" applyAlignment="0" applyProtection="0"/>
    <xf numFmtId="182" fontId="68" fillId="21" borderId="0" applyNumberFormat="0" applyBorder="0" applyAlignment="0" applyProtection="0"/>
    <xf numFmtId="182" fontId="6" fillId="21" borderId="0" applyNumberFormat="0" applyBorder="0" applyAlignment="0" applyProtection="0"/>
    <xf numFmtId="182" fontId="68" fillId="21" borderId="0" applyNumberFormat="0" applyBorder="0" applyAlignment="0" applyProtection="0"/>
    <xf numFmtId="182" fontId="7" fillId="23" borderId="0" applyNumberFormat="0" applyBorder="0" applyAlignment="0" applyProtection="0"/>
    <xf numFmtId="182" fontId="84" fillId="24" borderId="0" applyNumberFormat="0" applyBorder="0" applyAlignment="0" applyProtection="0"/>
    <xf numFmtId="182" fontId="84" fillId="24" borderId="0" applyNumberFormat="0" applyBorder="0" applyAlignment="0" applyProtection="0"/>
    <xf numFmtId="182" fontId="7" fillId="23" borderId="0" applyNumberFormat="0" applyBorder="0" applyAlignment="0" applyProtection="0"/>
    <xf numFmtId="182" fontId="84" fillId="23" borderId="0" applyNumberFormat="0" applyBorder="0" applyAlignment="0" applyProtection="0"/>
    <xf numFmtId="182" fontId="84" fillId="23" borderId="0" applyNumberFormat="0" applyBorder="0" applyAlignment="0" applyProtection="0"/>
    <xf numFmtId="182" fontId="84" fillId="23" borderId="0" applyNumberFormat="0" applyBorder="0" applyAlignment="0" applyProtection="0"/>
    <xf numFmtId="182" fontId="7" fillId="23" borderId="0" applyNumberFormat="0" applyBorder="0" applyAlignment="0" applyProtection="0"/>
    <xf numFmtId="182" fontId="7" fillId="17" borderId="0" applyNumberFormat="0" applyBorder="0" applyAlignment="0" applyProtection="0"/>
    <xf numFmtId="182" fontId="84" fillId="18" borderId="0" applyNumberFormat="0" applyBorder="0" applyAlignment="0" applyProtection="0"/>
    <xf numFmtId="182" fontId="84" fillId="18" borderId="0" applyNumberFormat="0" applyBorder="0" applyAlignment="0" applyProtection="0"/>
    <xf numFmtId="182" fontId="7" fillId="17" borderId="0" applyNumberFormat="0" applyBorder="0" applyAlignment="0" applyProtection="0"/>
    <xf numFmtId="182" fontId="84" fillId="17" borderId="0" applyNumberFormat="0" applyBorder="0" applyAlignment="0" applyProtection="0"/>
    <xf numFmtId="182" fontId="84" fillId="17" borderId="0" applyNumberFormat="0" applyBorder="0" applyAlignment="0" applyProtection="0"/>
    <xf numFmtId="182" fontId="84" fillId="17" borderId="0" applyNumberFormat="0" applyBorder="0" applyAlignment="0" applyProtection="0"/>
    <xf numFmtId="182" fontId="7" fillId="17" borderId="0" applyNumberFormat="0" applyBorder="0" applyAlignment="0" applyProtection="0"/>
    <xf numFmtId="182" fontId="7" fillId="19" borderId="0" applyNumberFormat="0" applyBorder="0" applyAlignment="0" applyProtection="0"/>
    <xf numFmtId="182" fontId="84" fillId="20" borderId="0" applyNumberFormat="0" applyBorder="0" applyAlignment="0" applyProtection="0"/>
    <xf numFmtId="182" fontId="84" fillId="20" borderId="0" applyNumberFormat="0" applyBorder="0" applyAlignment="0" applyProtection="0"/>
    <xf numFmtId="182" fontId="7" fillId="19" borderId="0" applyNumberFormat="0" applyBorder="0" applyAlignment="0" applyProtection="0"/>
    <xf numFmtId="182" fontId="84" fillId="19" borderId="0" applyNumberFormat="0" applyBorder="0" applyAlignment="0" applyProtection="0"/>
    <xf numFmtId="182" fontId="84" fillId="19" borderId="0" applyNumberFormat="0" applyBorder="0" applyAlignment="0" applyProtection="0"/>
    <xf numFmtId="182" fontId="84" fillId="19" borderId="0" applyNumberFormat="0" applyBorder="0" applyAlignment="0" applyProtection="0"/>
    <xf numFmtId="182" fontId="7" fillId="19" borderId="0" applyNumberFormat="0" applyBorder="0" applyAlignment="0" applyProtection="0"/>
    <xf numFmtId="182" fontId="7" fillId="25" borderId="0" applyNumberFormat="0" applyBorder="0" applyAlignment="0" applyProtection="0"/>
    <xf numFmtId="182" fontId="84" fillId="26" borderId="0" applyNumberFormat="0" applyBorder="0" applyAlignment="0" applyProtection="0"/>
    <xf numFmtId="182" fontId="84" fillId="26" borderId="0" applyNumberFormat="0" applyBorder="0" applyAlignment="0" applyProtection="0"/>
    <xf numFmtId="182" fontId="7" fillId="25" borderId="0" applyNumberFormat="0" applyBorder="0" applyAlignment="0" applyProtection="0"/>
    <xf numFmtId="182" fontId="84" fillId="25" borderId="0" applyNumberFormat="0" applyBorder="0" applyAlignment="0" applyProtection="0"/>
    <xf numFmtId="182" fontId="84" fillId="25" borderId="0" applyNumberFormat="0" applyBorder="0" applyAlignment="0" applyProtection="0"/>
    <xf numFmtId="182" fontId="84" fillId="25" borderId="0" applyNumberFormat="0" applyBorder="0" applyAlignment="0" applyProtection="0"/>
    <xf numFmtId="182" fontId="7" fillId="25" borderId="0" applyNumberFormat="0" applyBorder="0" applyAlignment="0" applyProtection="0"/>
    <xf numFmtId="182" fontId="7" fillId="27" borderId="0" applyNumberFormat="0" applyBorder="0" applyAlignment="0" applyProtection="0"/>
    <xf numFmtId="182" fontId="84" fillId="28" borderId="0" applyNumberFormat="0" applyBorder="0" applyAlignment="0" applyProtection="0"/>
    <xf numFmtId="182" fontId="84" fillId="28" borderId="0" applyNumberFormat="0" applyBorder="0" applyAlignment="0" applyProtection="0"/>
    <xf numFmtId="182" fontId="7" fillId="27" borderId="0" applyNumberFormat="0" applyBorder="0" applyAlignment="0" applyProtection="0"/>
    <xf numFmtId="182" fontId="84" fillId="27" borderId="0" applyNumberFormat="0" applyBorder="0" applyAlignment="0" applyProtection="0"/>
    <xf numFmtId="182" fontId="84" fillId="27" borderId="0" applyNumberFormat="0" applyBorder="0" applyAlignment="0" applyProtection="0"/>
    <xf numFmtId="182" fontId="84" fillId="27" borderId="0" applyNumberFormat="0" applyBorder="0" applyAlignment="0" applyProtection="0"/>
    <xf numFmtId="182" fontId="7" fillId="27" borderId="0" applyNumberFormat="0" applyBorder="0" applyAlignment="0" applyProtection="0"/>
    <xf numFmtId="182" fontId="7" fillId="29" borderId="0" applyNumberFormat="0" applyBorder="0" applyAlignment="0" applyProtection="0"/>
    <xf numFmtId="182" fontId="84" fillId="30" borderId="0" applyNumberFormat="0" applyBorder="0" applyAlignment="0" applyProtection="0"/>
    <xf numFmtId="182" fontId="84" fillId="30" borderId="0" applyNumberFormat="0" applyBorder="0" applyAlignment="0" applyProtection="0"/>
    <xf numFmtId="182" fontId="7" fillId="29" borderId="0" applyNumberFormat="0" applyBorder="0" applyAlignment="0" applyProtection="0"/>
    <xf numFmtId="182" fontId="84" fillId="29" borderId="0" applyNumberFormat="0" applyBorder="0" applyAlignment="0" applyProtection="0"/>
    <xf numFmtId="182" fontId="84" fillId="29" borderId="0" applyNumberFormat="0" applyBorder="0" applyAlignment="0" applyProtection="0"/>
    <xf numFmtId="182" fontId="84" fillId="29" borderId="0" applyNumberFormat="0" applyBorder="0" applyAlignment="0" applyProtection="0"/>
    <xf numFmtId="182" fontId="7" fillId="29" borderId="0" applyNumberFormat="0" applyBorder="0" applyAlignment="0" applyProtection="0"/>
    <xf numFmtId="182" fontId="7" fillId="31" borderId="0" applyNumberFormat="0" applyBorder="0" applyAlignment="0" applyProtection="0"/>
    <xf numFmtId="182" fontId="84" fillId="32" borderId="0" applyNumberFormat="0" applyBorder="0" applyAlignment="0" applyProtection="0"/>
    <xf numFmtId="182" fontId="84" fillId="32" borderId="0" applyNumberFormat="0" applyBorder="0" applyAlignment="0" applyProtection="0"/>
    <xf numFmtId="182" fontId="7" fillId="31" borderId="0" applyNumberFormat="0" applyBorder="0" applyAlignment="0" applyProtection="0"/>
    <xf numFmtId="182" fontId="84" fillId="31" borderId="0" applyNumberFormat="0" applyBorder="0" applyAlignment="0" applyProtection="0"/>
    <xf numFmtId="182" fontId="84" fillId="31" borderId="0" applyNumberFormat="0" applyBorder="0" applyAlignment="0" applyProtection="0"/>
    <xf numFmtId="182" fontId="84" fillId="31" borderId="0" applyNumberFormat="0" applyBorder="0" applyAlignment="0" applyProtection="0"/>
    <xf numFmtId="182" fontId="7" fillId="31" borderId="0" applyNumberFormat="0" applyBorder="0" applyAlignment="0" applyProtection="0"/>
    <xf numFmtId="182" fontId="7" fillId="33" borderId="0" applyNumberFormat="0" applyBorder="0" applyAlignment="0" applyProtection="0"/>
    <xf numFmtId="182" fontId="84" fillId="34" borderId="0" applyNumberFormat="0" applyBorder="0" applyAlignment="0" applyProtection="0"/>
    <xf numFmtId="182" fontId="84" fillId="34" borderId="0" applyNumberFormat="0" applyBorder="0" applyAlignment="0" applyProtection="0"/>
    <xf numFmtId="182" fontId="7" fillId="33" borderId="0" applyNumberFormat="0" applyBorder="0" applyAlignment="0" applyProtection="0"/>
    <xf numFmtId="182" fontId="84" fillId="33" borderId="0" applyNumberFormat="0" applyBorder="0" applyAlignment="0" applyProtection="0"/>
    <xf numFmtId="182" fontId="84" fillId="33" borderId="0" applyNumberFormat="0" applyBorder="0" applyAlignment="0" applyProtection="0"/>
    <xf numFmtId="182" fontId="84" fillId="33" borderId="0" applyNumberFormat="0" applyBorder="0" applyAlignment="0" applyProtection="0"/>
    <xf numFmtId="182" fontId="7" fillId="33" borderId="0" applyNumberFormat="0" applyBorder="0" applyAlignment="0" applyProtection="0"/>
    <xf numFmtId="182" fontId="7" fillId="35" borderId="0" applyNumberFormat="0" applyBorder="0" applyAlignment="0" applyProtection="0"/>
    <xf numFmtId="182" fontId="84" fillId="36" borderId="0" applyNumberFormat="0" applyBorder="0" applyAlignment="0" applyProtection="0"/>
    <xf numFmtId="182" fontId="84" fillId="36" borderId="0" applyNumberFormat="0" applyBorder="0" applyAlignment="0" applyProtection="0"/>
    <xf numFmtId="182" fontId="7" fillId="35" borderId="0" applyNumberFormat="0" applyBorder="0" applyAlignment="0" applyProtection="0"/>
    <xf numFmtId="182" fontId="84" fillId="35" borderId="0" applyNumberFormat="0" applyBorder="0" applyAlignment="0" applyProtection="0"/>
    <xf numFmtId="182" fontId="84" fillId="35" borderId="0" applyNumberFormat="0" applyBorder="0" applyAlignment="0" applyProtection="0"/>
    <xf numFmtId="182" fontId="84" fillId="35" borderId="0" applyNumberFormat="0" applyBorder="0" applyAlignment="0" applyProtection="0"/>
    <xf numFmtId="182" fontId="7" fillId="35" borderId="0" applyNumberFormat="0" applyBorder="0" applyAlignment="0" applyProtection="0"/>
    <xf numFmtId="182" fontId="7" fillId="25" borderId="0" applyNumberFormat="0" applyBorder="0" applyAlignment="0" applyProtection="0"/>
    <xf numFmtId="182" fontId="84" fillId="26" borderId="0" applyNumberFormat="0" applyBorder="0" applyAlignment="0" applyProtection="0"/>
    <xf numFmtId="182" fontId="84" fillId="26" borderId="0" applyNumberFormat="0" applyBorder="0" applyAlignment="0" applyProtection="0"/>
    <xf numFmtId="182" fontId="7" fillId="25" borderId="0" applyNumberFormat="0" applyBorder="0" applyAlignment="0" applyProtection="0"/>
    <xf numFmtId="182" fontId="84" fillId="25" borderId="0" applyNumberFormat="0" applyBorder="0" applyAlignment="0" applyProtection="0"/>
    <xf numFmtId="182" fontId="84" fillId="25" borderId="0" applyNumberFormat="0" applyBorder="0" applyAlignment="0" applyProtection="0"/>
    <xf numFmtId="182" fontId="84" fillId="25" borderId="0" applyNumberFormat="0" applyBorder="0" applyAlignment="0" applyProtection="0"/>
    <xf numFmtId="182" fontId="7" fillId="25" borderId="0" applyNumberFormat="0" applyBorder="0" applyAlignment="0" applyProtection="0"/>
    <xf numFmtId="182" fontId="7" fillId="27" borderId="0" applyNumberFormat="0" applyBorder="0" applyAlignment="0" applyProtection="0"/>
    <xf numFmtId="182" fontId="84" fillId="28" borderId="0" applyNumberFormat="0" applyBorder="0" applyAlignment="0" applyProtection="0"/>
    <xf numFmtId="182" fontId="84" fillId="28" borderId="0" applyNumberFormat="0" applyBorder="0" applyAlignment="0" applyProtection="0"/>
    <xf numFmtId="182" fontId="7" fillId="27" borderId="0" applyNumberFormat="0" applyBorder="0" applyAlignment="0" applyProtection="0"/>
    <xf numFmtId="182" fontId="84" fillId="27" borderId="0" applyNumberFormat="0" applyBorder="0" applyAlignment="0" applyProtection="0"/>
    <xf numFmtId="182" fontId="84" fillId="27" borderId="0" applyNumberFormat="0" applyBorder="0" applyAlignment="0" applyProtection="0"/>
    <xf numFmtId="182" fontId="84" fillId="27" borderId="0" applyNumberFormat="0" applyBorder="0" applyAlignment="0" applyProtection="0"/>
    <xf numFmtId="182" fontId="7" fillId="27" borderId="0" applyNumberFormat="0" applyBorder="0" applyAlignment="0" applyProtection="0"/>
    <xf numFmtId="182" fontId="7" fillId="37" borderId="0" applyNumberFormat="0" applyBorder="0" applyAlignment="0" applyProtection="0"/>
    <xf numFmtId="182" fontId="84" fillId="38" borderId="0" applyNumberFormat="0" applyBorder="0" applyAlignment="0" applyProtection="0"/>
    <xf numFmtId="182" fontId="84" fillId="38" borderId="0" applyNumberFormat="0" applyBorder="0" applyAlignment="0" applyProtection="0"/>
    <xf numFmtId="182" fontId="7" fillId="37" borderId="0" applyNumberFormat="0" applyBorder="0" applyAlignment="0" applyProtection="0"/>
    <xf numFmtId="182" fontId="84" fillId="37" borderId="0" applyNumberFormat="0" applyBorder="0" applyAlignment="0" applyProtection="0"/>
    <xf numFmtId="182" fontId="84" fillId="37" borderId="0" applyNumberFormat="0" applyBorder="0" applyAlignment="0" applyProtection="0"/>
    <xf numFmtId="182" fontId="84" fillId="37" borderId="0" applyNumberFormat="0" applyBorder="0" applyAlignment="0" applyProtection="0"/>
    <xf numFmtId="182" fontId="7" fillId="37" borderId="0" applyNumberFormat="0" applyBorder="0" applyAlignment="0" applyProtection="0"/>
    <xf numFmtId="216" fontId="14" fillId="0" borderId="0" applyFont="0" applyFill="0" applyBorder="0" applyAlignment="0" applyProtection="0"/>
    <xf numFmtId="182" fontId="8" fillId="0" borderId="0" applyFont="0" applyFill="0" applyBorder="0" applyAlignment="0" applyProtection="0"/>
    <xf numFmtId="217" fontId="46" fillId="0" borderId="0" applyFont="0" applyFill="0" applyBorder="0" applyAlignment="0" applyProtection="0"/>
    <xf numFmtId="218" fontId="14" fillId="0" borderId="0" applyFont="0" applyFill="0" applyBorder="0" applyAlignment="0" applyProtection="0"/>
    <xf numFmtId="182" fontId="8" fillId="0" borderId="0" applyFont="0" applyFill="0" applyBorder="0" applyAlignment="0" applyProtection="0"/>
    <xf numFmtId="216" fontId="46" fillId="0" borderId="0" applyFont="0" applyFill="0" applyBorder="0" applyAlignment="0" applyProtection="0"/>
    <xf numFmtId="213" fontId="85" fillId="0" borderId="0" applyFont="0" applyFill="0" applyBorder="0" applyAlignment="0" applyProtection="0"/>
    <xf numFmtId="182" fontId="8" fillId="0" borderId="0" applyFont="0" applyFill="0" applyBorder="0" applyAlignment="0" applyProtection="0"/>
    <xf numFmtId="213" fontId="85" fillId="0" borderId="0" applyFont="0" applyFill="0" applyBorder="0" applyAlignment="0" applyProtection="0"/>
    <xf numFmtId="203" fontId="85" fillId="0" borderId="0" applyFont="0" applyFill="0" applyBorder="0" applyAlignment="0" applyProtection="0"/>
    <xf numFmtId="182" fontId="8" fillId="0" borderId="0" applyFont="0" applyFill="0" applyBorder="0" applyAlignment="0" applyProtection="0"/>
    <xf numFmtId="203" fontId="85" fillId="0" borderId="0" applyFont="0" applyFill="0" applyBorder="0" applyAlignment="0" applyProtection="0"/>
    <xf numFmtId="196" fontId="46" fillId="0" borderId="0" applyFont="0" applyFill="0" applyBorder="0" applyAlignment="0" applyProtection="0"/>
    <xf numFmtId="182" fontId="10" fillId="5" borderId="0" applyNumberFormat="0" applyBorder="0" applyAlignment="0" applyProtection="0"/>
    <xf numFmtId="182" fontId="86" fillId="6" borderId="0" applyNumberFormat="0" applyBorder="0" applyAlignment="0" applyProtection="0"/>
    <xf numFmtId="182" fontId="86" fillId="6" borderId="0" applyNumberFormat="0" applyBorder="0" applyAlignment="0" applyProtection="0"/>
    <xf numFmtId="182" fontId="10" fillId="5" borderId="0" applyNumberFormat="0" applyBorder="0" applyAlignment="0" applyProtection="0"/>
    <xf numFmtId="182" fontId="86" fillId="5" borderId="0" applyNumberFormat="0" applyBorder="0" applyAlignment="0" applyProtection="0"/>
    <xf numFmtId="182" fontId="86" fillId="5" borderId="0" applyNumberFormat="0" applyBorder="0" applyAlignment="0" applyProtection="0"/>
    <xf numFmtId="182" fontId="86" fillId="5" borderId="0" applyNumberFormat="0" applyBorder="0" applyAlignment="0" applyProtection="0"/>
    <xf numFmtId="182" fontId="10" fillId="5" borderId="0" applyNumberFormat="0" applyBorder="0" applyAlignment="0" applyProtection="0"/>
    <xf numFmtId="182" fontId="8" fillId="0" borderId="0"/>
    <xf numFmtId="182" fontId="43" fillId="0" borderId="0"/>
    <xf numFmtId="182" fontId="8" fillId="0" borderId="0"/>
    <xf numFmtId="182" fontId="87" fillId="0" borderId="0"/>
    <xf numFmtId="182" fontId="14" fillId="0" borderId="0" applyFill="0" applyBorder="0" applyAlignment="0"/>
    <xf numFmtId="182" fontId="14" fillId="0" borderId="0" applyFill="0" applyBorder="0" applyAlignment="0"/>
    <xf numFmtId="182" fontId="14" fillId="0" borderId="0" applyFill="0" applyBorder="0" applyAlignment="0"/>
    <xf numFmtId="191" fontId="16" fillId="0" borderId="0" applyFill="0" applyBorder="0" applyAlignment="0"/>
    <xf numFmtId="188" fontId="16" fillId="0" borderId="0" applyFill="0" applyBorder="0" applyAlignment="0"/>
    <xf numFmtId="219" fontId="16" fillId="0" borderId="0" applyFill="0" applyBorder="0" applyAlignment="0"/>
    <xf numFmtId="220" fontId="14" fillId="0" borderId="0" applyFill="0" applyBorder="0" applyAlignment="0"/>
    <xf numFmtId="220" fontId="14" fillId="0" borderId="0" applyFill="0" applyBorder="0" applyAlignment="0"/>
    <xf numFmtId="220" fontId="14" fillId="0" borderId="0" applyFill="0" applyBorder="0" applyAlignment="0"/>
    <xf numFmtId="197" fontId="16" fillId="0" borderId="0" applyFill="0" applyBorder="0" applyAlignment="0"/>
    <xf numFmtId="221" fontId="16" fillId="0" borderId="0" applyFill="0" applyBorder="0" applyAlignment="0"/>
    <xf numFmtId="191" fontId="16" fillId="0" borderId="0" applyFill="0" applyBorder="0" applyAlignment="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88" fillId="2" borderId="2" applyNumberFormat="0" applyAlignment="0" applyProtection="0"/>
    <xf numFmtId="182" fontId="88" fillId="2"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88" fillId="2"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88" fillId="39" borderId="2" applyNumberFormat="0" applyAlignment="0" applyProtection="0"/>
    <xf numFmtId="182" fontId="88" fillId="39" borderId="2" applyNumberFormat="0" applyAlignment="0" applyProtection="0"/>
    <xf numFmtId="182" fontId="88"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12" fillId="39" borderId="2" applyNumberFormat="0" applyAlignment="0" applyProtection="0"/>
    <xf numFmtId="182" fontId="89" fillId="0" borderId="0"/>
    <xf numFmtId="222" fontId="72" fillId="0" borderId="0" applyFont="0" applyFill="0" applyBorder="0" applyAlignment="0" applyProtection="0"/>
    <xf numFmtId="166" fontId="3" fillId="0" borderId="0" applyFont="0" applyFill="0" applyBorder="0" applyAlignment="0" applyProtection="0"/>
    <xf numFmtId="197" fontId="16"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92"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2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67"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67"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25" fillId="0" borderId="0" applyFont="0" applyFill="0" applyBorder="0" applyAlignment="0" applyProtection="0"/>
    <xf numFmtId="166" fontId="14" fillId="0" borderId="0" applyFont="0" applyFill="0" applyBorder="0" applyAlignment="0" applyProtection="0"/>
    <xf numFmtId="43" fontId="125"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67" fillId="0" borderId="0" applyFont="0" applyFill="0" applyBorder="0" applyAlignment="0" applyProtection="0"/>
    <xf numFmtId="166" fontId="14" fillId="0" borderId="0" applyFont="0" applyFill="0" applyBorder="0" applyAlignment="0" applyProtection="0"/>
    <xf numFmtId="43" fontId="67"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68"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191" fontId="16"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82" fontId="13" fillId="40" borderId="3" applyNumberFormat="0" applyAlignment="0" applyProtection="0"/>
    <xf numFmtId="182" fontId="90" fillId="41" borderId="3" applyNumberFormat="0" applyAlignment="0" applyProtection="0"/>
    <xf numFmtId="182" fontId="13" fillId="40" borderId="3" applyNumberFormat="0" applyAlignment="0" applyProtection="0"/>
    <xf numFmtId="182" fontId="90" fillId="41" borderId="3" applyNumberFormat="0" applyAlignment="0" applyProtection="0"/>
    <xf numFmtId="182" fontId="13" fillId="40" borderId="3" applyNumberFormat="0" applyAlignment="0" applyProtection="0"/>
    <xf numFmtId="182" fontId="13" fillId="40" borderId="3" applyNumberFormat="0" applyAlignment="0" applyProtection="0"/>
    <xf numFmtId="182" fontId="90" fillId="40" borderId="3" applyNumberFormat="0" applyAlignment="0" applyProtection="0"/>
    <xf numFmtId="182" fontId="90" fillId="40" borderId="3" applyNumberFormat="0" applyAlignment="0" applyProtection="0"/>
    <xf numFmtId="182" fontId="90" fillId="40" borderId="3" applyNumberFormat="0" applyAlignment="0" applyProtection="0"/>
    <xf numFmtId="182" fontId="13" fillId="40" borderId="3" applyNumberFormat="0" applyAlignment="0" applyProtection="0"/>
    <xf numFmtId="1" fontId="91" fillId="0" borderId="4" applyBorder="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4" fontId="93" fillId="0" borderId="0" applyFill="0" applyBorder="0" applyAlignment="0"/>
    <xf numFmtId="182" fontId="14" fillId="0" borderId="0" applyFont="0" applyFill="0" applyBorder="0" applyAlignment="0" applyProtection="0"/>
    <xf numFmtId="185" fontId="15" fillId="0" borderId="0" applyFont="0" applyFill="0" applyBorder="0" applyAlignment="0" applyProtection="0"/>
    <xf numFmtId="4" fontId="16" fillId="0" borderId="0" applyFont="0" applyFill="0" applyBorder="0" applyAlignment="0" applyProtection="0"/>
    <xf numFmtId="197" fontId="16" fillId="0" borderId="0" applyFill="0" applyBorder="0" applyAlignment="0"/>
    <xf numFmtId="191" fontId="16" fillId="0" borderId="0" applyFill="0" applyBorder="0" applyAlignment="0"/>
    <xf numFmtId="197" fontId="16" fillId="0" borderId="0" applyFill="0" applyBorder="0" applyAlignment="0"/>
    <xf numFmtId="221" fontId="16" fillId="0" borderId="0" applyFill="0" applyBorder="0" applyAlignment="0"/>
    <xf numFmtId="191" fontId="16" fillId="0" borderId="0" applyFill="0" applyBorder="0" applyAlignment="0"/>
    <xf numFmtId="182" fontId="17" fillId="0" borderId="0" applyFont="0" applyFill="0" applyBorder="0" applyAlignment="0" applyProtection="0"/>
    <xf numFmtId="182" fontId="18" fillId="0" borderId="0" applyNumberFormat="0" applyFill="0" applyBorder="0" applyAlignment="0" applyProtection="0"/>
    <xf numFmtId="182" fontId="94" fillId="0" borderId="0" applyNumberFormat="0" applyFill="0" applyBorder="0" applyAlignment="0" applyProtection="0"/>
    <xf numFmtId="182" fontId="94" fillId="0" borderId="0" applyNumberFormat="0" applyFill="0" applyBorder="0" applyAlignment="0" applyProtection="0"/>
    <xf numFmtId="182" fontId="18" fillId="0" borderId="0" applyNumberFormat="0" applyFill="0" applyBorder="0" applyAlignment="0" applyProtection="0"/>
    <xf numFmtId="182" fontId="94" fillId="0" borderId="0" applyNumberFormat="0" applyFill="0" applyBorder="0" applyAlignment="0" applyProtection="0"/>
    <xf numFmtId="182" fontId="94" fillId="0" borderId="0" applyNumberFormat="0" applyFill="0" applyBorder="0" applyAlignment="0" applyProtection="0"/>
    <xf numFmtId="182" fontId="94" fillId="0" borderId="0" applyNumberFormat="0" applyFill="0" applyBorder="0" applyAlignment="0" applyProtection="0"/>
    <xf numFmtId="182" fontId="18"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82" fontId="19" fillId="7" borderId="0" applyNumberFormat="0" applyBorder="0" applyAlignment="0" applyProtection="0"/>
    <xf numFmtId="182" fontId="95" fillId="8" borderId="0" applyNumberFormat="0" applyBorder="0" applyAlignment="0" applyProtection="0"/>
    <xf numFmtId="182" fontId="95" fillId="8" borderId="0" applyNumberFormat="0" applyBorder="0" applyAlignment="0" applyProtection="0"/>
    <xf numFmtId="182" fontId="19" fillId="7" borderId="0" applyNumberFormat="0" applyBorder="0" applyAlignment="0" applyProtection="0"/>
    <xf numFmtId="182" fontId="95" fillId="7" borderId="0" applyNumberFormat="0" applyBorder="0" applyAlignment="0" applyProtection="0"/>
    <xf numFmtId="182" fontId="95" fillId="7" borderId="0" applyNumberFormat="0" applyBorder="0" applyAlignment="0" applyProtection="0"/>
    <xf numFmtId="182" fontId="95" fillId="7" borderId="0" applyNumberFormat="0" applyBorder="0" applyAlignment="0" applyProtection="0"/>
    <xf numFmtId="182" fontId="19" fillId="7" borderId="0" applyNumberFormat="0" applyBorder="0" applyAlignment="0" applyProtection="0"/>
    <xf numFmtId="38" fontId="51" fillId="42" borderId="0" applyNumberFormat="0" applyBorder="0" applyAlignment="0" applyProtection="0"/>
    <xf numFmtId="182" fontId="20" fillId="0" borderId="0" applyNumberFormat="0" applyFont="0" applyBorder="0" applyAlignment="0">
      <alignment horizontal="left" vertical="center"/>
    </xf>
    <xf numFmtId="182" fontId="20" fillId="0" borderId="0" applyNumberFormat="0" applyFont="0" applyBorder="0" applyAlignment="0">
      <alignment horizontal="left" vertical="center"/>
    </xf>
    <xf numFmtId="182" fontId="96" fillId="0" borderId="0">
      <alignment horizontal="left"/>
    </xf>
    <xf numFmtId="182" fontId="21" fillId="0" borderId="5" applyNumberFormat="0" applyAlignment="0" applyProtection="0">
      <alignment horizontal="left" vertical="center"/>
    </xf>
    <xf numFmtId="182" fontId="21" fillId="0" borderId="5" applyNumberFormat="0" applyAlignment="0" applyProtection="0">
      <alignment horizontal="left" vertical="center"/>
    </xf>
    <xf numFmtId="182" fontId="21" fillId="0" borderId="5" applyNumberFormat="0" applyAlignment="0" applyProtection="0">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1" fillId="0" borderId="6">
      <alignment horizontal="left" vertical="center"/>
    </xf>
    <xf numFmtId="182" fontId="22" fillId="0" borderId="0" applyNumberFormat="0" applyFill="0" applyBorder="0" applyAlignment="0" applyProtection="0"/>
    <xf numFmtId="182" fontId="22" fillId="0" borderId="0" applyNumberFormat="0" applyFill="0" applyBorder="0" applyAlignment="0" applyProtection="0"/>
    <xf numFmtId="182" fontId="97" fillId="0" borderId="7" applyNumberFormat="0" applyFill="0" applyAlignment="0" applyProtection="0"/>
    <xf numFmtId="182" fontId="97" fillId="0" borderId="7" applyNumberFormat="0" applyFill="0" applyAlignment="0" applyProtection="0"/>
    <xf numFmtId="182" fontId="97" fillId="0" borderId="7" applyNumberFormat="0" applyFill="0" applyAlignment="0" applyProtection="0"/>
    <xf numFmtId="182" fontId="22" fillId="0" borderId="0" applyNumberFormat="0" applyFill="0" applyBorder="0" applyAlignment="0" applyProtection="0"/>
    <xf numFmtId="182" fontId="21" fillId="0" borderId="0" applyNumberFormat="0" applyFill="0" applyBorder="0" applyAlignment="0" applyProtection="0"/>
    <xf numFmtId="182" fontId="21" fillId="0" borderId="0" applyNumberFormat="0" applyFill="0" applyBorder="0" applyAlignment="0" applyProtection="0"/>
    <xf numFmtId="182" fontId="98" fillId="0" borderId="8" applyNumberFormat="0" applyFill="0" applyAlignment="0" applyProtection="0"/>
    <xf numFmtId="182" fontId="98" fillId="0" borderId="8" applyNumberFormat="0" applyFill="0" applyAlignment="0" applyProtection="0"/>
    <xf numFmtId="182" fontId="98" fillId="0" borderId="8" applyNumberFormat="0" applyFill="0" applyAlignment="0" applyProtection="0"/>
    <xf numFmtId="182" fontId="21" fillId="0" borderId="0" applyNumberFormat="0" applyFill="0" applyBorder="0" applyAlignment="0" applyProtection="0"/>
    <xf numFmtId="182" fontId="23" fillId="0" borderId="9" applyNumberFormat="0" applyFill="0" applyAlignment="0" applyProtection="0"/>
    <xf numFmtId="182" fontId="99" fillId="0" borderId="9" applyNumberFormat="0" applyFill="0" applyAlignment="0" applyProtection="0"/>
    <xf numFmtId="182" fontId="99" fillId="0" borderId="9" applyNumberFormat="0" applyFill="0" applyAlignment="0" applyProtection="0"/>
    <xf numFmtId="182" fontId="23" fillId="0" borderId="9" applyNumberFormat="0" applyFill="0" applyAlignment="0" applyProtection="0"/>
    <xf numFmtId="182" fontId="99" fillId="0" borderId="9" applyNumberFormat="0" applyFill="0" applyAlignment="0" applyProtection="0"/>
    <xf numFmtId="182" fontId="99" fillId="0" borderId="9" applyNumberFormat="0" applyFill="0" applyAlignment="0" applyProtection="0"/>
    <xf numFmtId="182" fontId="99" fillId="0" borderId="9" applyNumberFormat="0" applyFill="0" applyAlignment="0" applyProtection="0"/>
    <xf numFmtId="182" fontId="23" fillId="0" borderId="9" applyNumberFormat="0" applyFill="0" applyAlignment="0" applyProtection="0"/>
    <xf numFmtId="182" fontId="23" fillId="0" borderId="0" applyNumberFormat="0" applyFill="0" applyBorder="0" applyAlignment="0" applyProtection="0"/>
    <xf numFmtId="182" fontId="99" fillId="0" borderId="0" applyNumberFormat="0" applyFill="0" applyBorder="0" applyAlignment="0" applyProtection="0"/>
    <xf numFmtId="182" fontId="99" fillId="0" borderId="0" applyNumberFormat="0" applyFill="0" applyBorder="0" applyAlignment="0" applyProtection="0"/>
    <xf numFmtId="182" fontId="23" fillId="0" borderId="0" applyNumberFormat="0" applyFill="0" applyBorder="0" applyAlignment="0" applyProtection="0"/>
    <xf numFmtId="182" fontId="99" fillId="0" borderId="0" applyNumberFormat="0" applyFill="0" applyBorder="0" applyAlignment="0" applyProtection="0"/>
    <xf numFmtId="182" fontId="99" fillId="0" borderId="0" applyNumberFormat="0" applyFill="0" applyBorder="0" applyAlignment="0" applyProtection="0"/>
    <xf numFmtId="182" fontId="99" fillId="0" borderId="0" applyNumberFormat="0" applyFill="0" applyBorder="0" applyAlignment="0" applyProtection="0"/>
    <xf numFmtId="182" fontId="23" fillId="0" borderId="0" applyNumberFormat="0" applyFill="0" applyBorder="0" applyAlignment="0" applyProtection="0"/>
    <xf numFmtId="223" fontId="46" fillId="0" borderId="0">
      <protection locked="0"/>
    </xf>
    <xf numFmtId="223" fontId="46" fillId="0" borderId="0">
      <protection locked="0"/>
    </xf>
    <xf numFmtId="224" fontId="48" fillId="43" borderId="10" applyNumberFormat="0" applyAlignment="0">
      <alignment horizontal="left" vertical="top"/>
    </xf>
    <xf numFmtId="224" fontId="48" fillId="43" borderId="10" applyNumberFormat="0" applyAlignment="0">
      <alignment horizontal="left" vertical="top"/>
    </xf>
    <xf numFmtId="224" fontId="48" fillId="43" borderId="10" applyNumberFormat="0" applyAlignment="0">
      <alignment horizontal="left" vertical="top"/>
    </xf>
    <xf numFmtId="224" fontId="48" fillId="43" borderId="10" applyNumberFormat="0" applyAlignment="0">
      <alignment horizontal="left" vertical="top"/>
    </xf>
    <xf numFmtId="224" fontId="48" fillId="43" borderId="10" applyNumberFormat="0" applyAlignment="0">
      <alignment horizontal="left" vertical="top"/>
    </xf>
    <xf numFmtId="224" fontId="48" fillId="43" borderId="10" applyNumberFormat="0" applyAlignment="0">
      <alignment horizontal="left" vertical="top"/>
    </xf>
    <xf numFmtId="224" fontId="48" fillId="43" borderId="10" applyNumberFormat="0" applyAlignment="0">
      <alignment horizontal="left" vertical="top"/>
    </xf>
    <xf numFmtId="224" fontId="48" fillId="43" borderId="10" applyNumberFormat="0" applyAlignment="0">
      <alignment horizontal="left" vertical="top"/>
    </xf>
    <xf numFmtId="214" fontId="72" fillId="0" borderId="0" applyFont="0" applyFill="0" applyBorder="0" applyAlignment="0" applyProtection="0"/>
    <xf numFmtId="182" fontId="24" fillId="13" borderId="2" applyNumberFormat="0" applyAlignment="0" applyProtection="0"/>
    <xf numFmtId="10" fontId="51" fillId="42" borderId="10" applyNumberFormat="0" applyBorder="0" applyAlignment="0" applyProtection="0"/>
    <xf numFmtId="10" fontId="51" fillId="42" borderId="10" applyNumberFormat="0" applyBorder="0" applyAlignment="0" applyProtection="0"/>
    <xf numFmtId="10" fontId="51" fillId="42" borderId="10" applyNumberFormat="0" applyBorder="0" applyAlignment="0" applyProtection="0"/>
    <xf numFmtId="10" fontId="51" fillId="42" borderId="10" applyNumberFormat="0" applyBorder="0" applyAlignment="0" applyProtection="0"/>
    <xf numFmtId="10" fontId="51" fillId="42" borderId="10" applyNumberFormat="0" applyBorder="0" applyAlignment="0" applyProtection="0"/>
    <xf numFmtId="10" fontId="51" fillId="42" borderId="10" applyNumberFormat="0" applyBorder="0" applyAlignment="0" applyProtection="0"/>
    <xf numFmtId="10" fontId="51" fillId="42" borderId="10" applyNumberFormat="0" applyBorder="0" applyAlignment="0" applyProtection="0"/>
    <xf numFmtId="10" fontId="51" fillId="42" borderId="10" applyNumberFormat="0" applyBorder="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100" fillId="14"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24" fillId="13"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100" fillId="14" borderId="2" applyNumberFormat="0" applyAlignment="0" applyProtection="0"/>
    <xf numFmtId="182" fontId="78" fillId="0" borderId="0"/>
    <xf numFmtId="197" fontId="16" fillId="0" borderId="0" applyFill="0" applyBorder="0" applyAlignment="0"/>
    <xf numFmtId="191" fontId="16" fillId="0" borderId="0" applyFill="0" applyBorder="0" applyAlignment="0"/>
    <xf numFmtId="197" fontId="16" fillId="0" borderId="0" applyFill="0" applyBorder="0" applyAlignment="0"/>
    <xf numFmtId="221" fontId="16" fillId="0" borderId="0" applyFill="0" applyBorder="0" applyAlignment="0"/>
    <xf numFmtId="191" fontId="16" fillId="0" borderId="0" applyFill="0" applyBorder="0" applyAlignment="0"/>
    <xf numFmtId="182" fontId="25" fillId="0" borderId="11" applyNumberFormat="0" applyFill="0" applyAlignment="0" applyProtection="0"/>
    <xf numFmtId="182" fontId="101" fillId="0" borderId="11" applyNumberFormat="0" applyFill="0" applyAlignment="0" applyProtection="0"/>
    <xf numFmtId="182" fontId="101" fillId="0" borderId="11" applyNumberFormat="0" applyFill="0" applyAlignment="0" applyProtection="0"/>
    <xf numFmtId="182" fontId="25" fillId="0" borderId="11" applyNumberFormat="0" applyFill="0" applyAlignment="0" applyProtection="0"/>
    <xf numFmtId="182" fontId="101" fillId="0" borderId="11" applyNumberFormat="0" applyFill="0" applyAlignment="0" applyProtection="0"/>
    <xf numFmtId="182" fontId="101" fillId="0" borderId="11" applyNumberFormat="0" applyFill="0" applyAlignment="0" applyProtection="0"/>
    <xf numFmtId="182" fontId="101" fillId="0" borderId="11" applyNumberFormat="0" applyFill="0" applyAlignment="0" applyProtection="0"/>
    <xf numFmtId="182" fontId="25" fillId="0" borderId="11" applyNumberFormat="0" applyFill="0" applyAlignment="0" applyProtection="0"/>
    <xf numFmtId="38" fontId="78" fillId="0" borderId="0" applyFont="0" applyFill="0" applyBorder="0" applyAlignment="0" applyProtection="0"/>
    <xf numFmtId="40" fontId="78" fillId="0" borderId="0" applyFont="0" applyFill="0" applyBorder="0" applyAlignment="0" applyProtection="0"/>
    <xf numFmtId="182" fontId="102" fillId="0" borderId="12"/>
    <xf numFmtId="225" fontId="78" fillId="0" borderId="0" applyFont="0" applyFill="0" applyBorder="0" applyAlignment="0" applyProtection="0"/>
    <xf numFmtId="226" fontId="78" fillId="0" borderId="0" applyFont="0" applyFill="0" applyBorder="0" applyAlignment="0" applyProtection="0"/>
    <xf numFmtId="182" fontId="26" fillId="0" borderId="0" applyNumberFormat="0" applyFont="0" applyFill="0" applyAlignment="0"/>
    <xf numFmtId="182" fontId="26" fillId="0" borderId="0" applyNumberFormat="0" applyFont="0" applyFill="0" applyAlignment="0"/>
    <xf numFmtId="182" fontId="27" fillId="44" borderId="0" applyNumberFormat="0" applyBorder="0" applyAlignment="0" applyProtection="0"/>
    <xf numFmtId="182" fontId="103" fillId="45" borderId="0" applyNumberFormat="0" applyBorder="0" applyAlignment="0" applyProtection="0"/>
    <xf numFmtId="182" fontId="103" fillId="45" borderId="0" applyNumberFormat="0" applyBorder="0" applyAlignment="0" applyProtection="0"/>
    <xf numFmtId="182" fontId="27" fillId="44" borderId="0" applyNumberFormat="0" applyBorder="0" applyAlignment="0" applyProtection="0"/>
    <xf numFmtId="182" fontId="103" fillId="44" borderId="0" applyNumberFormat="0" applyBorder="0" applyAlignment="0" applyProtection="0"/>
    <xf numFmtId="182" fontId="103" fillId="44" borderId="0" applyNumberFormat="0" applyBorder="0" applyAlignment="0" applyProtection="0"/>
    <xf numFmtId="182" fontId="103" fillId="44" borderId="0" applyNumberFormat="0" applyBorder="0" applyAlignment="0" applyProtection="0"/>
    <xf numFmtId="182" fontId="27" fillId="44" borderId="0" applyNumberFormat="0" applyBorder="0" applyAlignment="0" applyProtection="0"/>
    <xf numFmtId="182" fontId="104" fillId="0" borderId="10" applyNumberFormat="0" applyFont="0" applyFill="0" applyBorder="0" applyAlignment="0">
      <alignment horizontal="center"/>
    </xf>
    <xf numFmtId="182" fontId="104" fillId="0" borderId="10" applyNumberFormat="0" applyFont="0" applyFill="0" applyBorder="0" applyAlignment="0">
      <alignment horizontal="center"/>
    </xf>
    <xf numFmtId="182" fontId="104" fillId="0" borderId="10" applyNumberFormat="0" applyFont="0" applyFill="0" applyBorder="0" applyAlignment="0">
      <alignment horizontal="center"/>
    </xf>
    <xf numFmtId="182" fontId="104" fillId="0" borderId="10" applyNumberFormat="0" applyFont="0" applyFill="0" applyBorder="0" applyAlignment="0">
      <alignment horizontal="center"/>
    </xf>
    <xf numFmtId="182" fontId="104" fillId="0" borderId="10" applyNumberFormat="0" applyFont="0" applyFill="0" applyBorder="0" applyAlignment="0">
      <alignment horizontal="center"/>
    </xf>
    <xf numFmtId="182" fontId="104" fillId="0" borderId="10" applyNumberFormat="0" applyFont="0" applyFill="0" applyBorder="0" applyAlignment="0">
      <alignment horizontal="center"/>
    </xf>
    <xf numFmtId="180" fontId="28" fillId="0" borderId="0"/>
    <xf numFmtId="182" fontId="37"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68" fillId="0" borderId="0"/>
    <xf numFmtId="182" fontId="14" fillId="0" borderId="0"/>
    <xf numFmtId="182" fontId="14" fillId="0" borderId="0"/>
    <xf numFmtId="182" fontId="14" fillId="0" borderId="0"/>
    <xf numFmtId="182" fontId="14" fillId="0" borderId="0"/>
    <xf numFmtId="182" fontId="142" fillId="0" borderId="0"/>
    <xf numFmtId="182" fontId="14" fillId="0" borderId="0"/>
    <xf numFmtId="182" fontId="67" fillId="0" borderId="0"/>
    <xf numFmtId="182" fontId="67" fillId="0" borderId="0"/>
    <xf numFmtId="182" fontId="142" fillId="0" borderId="0"/>
    <xf numFmtId="182" fontId="14" fillId="0" borderId="0"/>
    <xf numFmtId="182" fontId="67" fillId="0" borderId="0"/>
    <xf numFmtId="182" fontId="67" fillId="0" borderId="0"/>
    <xf numFmtId="182" fontId="142" fillId="0" borderId="0"/>
    <xf numFmtId="182" fontId="14" fillId="0" borderId="0"/>
    <xf numFmtId="182" fontId="67" fillId="0" borderId="0"/>
    <xf numFmtId="182" fontId="67" fillId="0" borderId="0"/>
    <xf numFmtId="182" fontId="14" fillId="0" borderId="0"/>
    <xf numFmtId="182" fontId="67" fillId="0" borderId="0"/>
    <xf numFmtId="182" fontId="67" fillId="0" borderId="0"/>
    <xf numFmtId="182" fontId="14" fillId="0" borderId="0"/>
    <xf numFmtId="182" fontId="14" fillId="0" borderId="0"/>
    <xf numFmtId="182" fontId="143" fillId="0" borderId="0"/>
    <xf numFmtId="182" fontId="14" fillId="0" borderId="0"/>
    <xf numFmtId="182" fontId="143" fillId="0" borderId="0"/>
    <xf numFmtId="182" fontId="3" fillId="0" borderId="0"/>
    <xf numFmtId="182" fontId="14" fillId="0" borderId="0"/>
    <xf numFmtId="182" fontId="123" fillId="0" borderId="0"/>
    <xf numFmtId="182" fontId="14" fillId="0" borderId="0"/>
    <xf numFmtId="182" fontId="124" fillId="0" borderId="0"/>
    <xf numFmtId="182" fontId="14" fillId="0" borderId="0"/>
    <xf numFmtId="182" fontId="14" fillId="0" borderId="0"/>
    <xf numFmtId="182" fontId="143"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14" fillId="0" borderId="0"/>
    <xf numFmtId="182" fontId="14" fillId="0" borderId="0"/>
    <xf numFmtId="182" fontId="14" fillId="0" borderId="0"/>
    <xf numFmtId="182" fontId="68"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2" fillId="0" borderId="0"/>
    <xf numFmtId="182" fontId="14" fillId="0" borderId="0"/>
    <xf numFmtId="182" fontId="67" fillId="0" borderId="0"/>
    <xf numFmtId="182" fontId="67" fillId="0" borderId="0"/>
    <xf numFmtId="182" fontId="78" fillId="0" borderId="0"/>
    <xf numFmtId="182" fontId="68" fillId="0" borderId="0"/>
    <xf numFmtId="182" fontId="68" fillId="0" borderId="0"/>
    <xf numFmtId="182" fontId="68" fillId="0" borderId="0"/>
    <xf numFmtId="182" fontId="14" fillId="0" borderId="0"/>
    <xf numFmtId="182" fontId="14" fillId="0" borderId="0"/>
    <xf numFmtId="182" fontId="14" fillId="0" borderId="0"/>
    <xf numFmtId="182" fontId="14" fillId="0" borderId="0"/>
    <xf numFmtId="182" fontId="67" fillId="0" borderId="0"/>
    <xf numFmtId="182" fontId="14" fillId="0" borderId="0"/>
    <xf numFmtId="182" fontId="67" fillId="0" borderId="0"/>
    <xf numFmtId="182" fontId="67" fillId="0" borderId="0"/>
    <xf numFmtId="182" fontId="67" fillId="0" borderId="0"/>
    <xf numFmtId="182" fontId="67"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7"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3" fillId="0" borderId="0"/>
    <xf numFmtId="182" fontId="67" fillId="0" borderId="0"/>
    <xf numFmtId="182" fontId="92" fillId="0" borderId="0"/>
    <xf numFmtId="182" fontId="92" fillId="0" borderId="0"/>
    <xf numFmtId="182" fontId="92" fillId="0" borderId="0"/>
    <xf numFmtId="182" fontId="14" fillId="0" borderId="0"/>
    <xf numFmtId="182" fontId="14" fillId="0" borderId="0"/>
    <xf numFmtId="182" fontId="14" fillId="0" borderId="0"/>
    <xf numFmtId="182" fontId="67" fillId="0" borderId="0"/>
    <xf numFmtId="182" fontId="67" fillId="0" borderId="0"/>
    <xf numFmtId="182" fontId="67" fillId="0" borderId="0"/>
    <xf numFmtId="182" fontId="67" fillId="0" borderId="0"/>
    <xf numFmtId="182" fontId="67" fillId="0" borderId="0"/>
    <xf numFmtId="182" fontId="67"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7" fontId="14" fillId="0" borderId="0"/>
    <xf numFmtId="182" fontId="14" fillId="0" borderId="0"/>
    <xf numFmtId="187"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68"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68"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68"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68" fillId="0" borderId="0"/>
    <xf numFmtId="182" fontId="53" fillId="0" borderId="0"/>
    <xf numFmtId="182" fontId="14" fillId="0" borderId="0"/>
    <xf numFmtId="182" fontId="53" fillId="0" borderId="0"/>
    <xf numFmtId="182" fontId="3"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24" fillId="46" borderId="13" applyNumberFormat="0" applyFont="0" applyAlignment="0" applyProtection="0"/>
    <xf numFmtId="182" fontId="68"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7" borderId="13" applyNumberFormat="0" applyFont="0" applyAlignment="0" applyProtection="0"/>
    <xf numFmtId="182" fontId="14" fillId="47"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7" borderId="13" applyNumberFormat="0" applyFont="0" applyAlignment="0" applyProtection="0"/>
    <xf numFmtId="182" fontId="14" fillId="47"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68" fillId="46" borderId="13" applyNumberFormat="0" applyFont="0" applyAlignment="0" applyProtection="0"/>
    <xf numFmtId="182" fontId="68" fillId="46" borderId="13" applyNumberFormat="0" applyFont="0" applyAlignment="0" applyProtection="0"/>
    <xf numFmtId="182" fontId="68" fillId="46" borderId="13" applyNumberFormat="0" applyFont="0" applyAlignment="0" applyProtection="0"/>
    <xf numFmtId="182" fontId="68" fillId="46" borderId="13" applyNumberFormat="0" applyFont="0" applyAlignment="0" applyProtection="0"/>
    <xf numFmtId="182" fontId="68" fillId="46" borderId="13" applyNumberFormat="0" applyFont="0" applyAlignment="0" applyProtection="0"/>
    <xf numFmtId="182" fontId="68"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4" fillId="46" borderId="13" applyNumberFormat="0" applyFont="0" applyAlignment="0" applyProtection="0"/>
    <xf numFmtId="182" fontId="105" fillId="0" borderId="0" applyNumberFormat="0" applyFill="0" applyBorder="0" applyAlignment="0" applyProtection="0"/>
    <xf numFmtId="182" fontId="14" fillId="0" borderId="0" applyFont="0" applyFill="0" applyBorder="0" applyAlignment="0" applyProtection="0"/>
    <xf numFmtId="182" fontId="43" fillId="0" borderId="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106" fillId="2" borderId="14" applyNumberFormat="0" applyAlignment="0" applyProtection="0"/>
    <xf numFmtId="182" fontId="106" fillId="2"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106" fillId="2"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106" fillId="39" borderId="14" applyNumberFormat="0" applyAlignment="0" applyProtection="0"/>
    <xf numFmtId="182" fontId="106" fillId="39" borderId="14" applyNumberFormat="0" applyAlignment="0" applyProtection="0"/>
    <xf numFmtId="182" fontId="106"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182" fontId="29" fillId="39" borderId="14" applyNumberFormat="0" applyAlignment="0" applyProtection="0"/>
    <xf numFmtId="220" fontId="14" fillId="0" borderId="0" applyFont="0" applyFill="0" applyBorder="0" applyAlignment="0" applyProtection="0"/>
    <xf numFmtId="220" fontId="14"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197" fontId="16" fillId="0" borderId="0" applyFill="0" applyBorder="0" applyAlignment="0"/>
    <xf numFmtId="191" fontId="16" fillId="0" borderId="0" applyFill="0" applyBorder="0" applyAlignment="0"/>
    <xf numFmtId="197" fontId="16" fillId="0" borderId="0" applyFill="0" applyBorder="0" applyAlignment="0"/>
    <xf numFmtId="221" fontId="16" fillId="0" borderId="0" applyFill="0" applyBorder="0" applyAlignment="0"/>
    <xf numFmtId="191" fontId="16" fillId="0" borderId="0" applyFill="0" applyBorder="0" applyAlignment="0"/>
    <xf numFmtId="182" fontId="11" fillId="0" borderId="0"/>
    <xf numFmtId="182" fontId="78" fillId="0" borderId="0" applyNumberFormat="0" applyFont="0" applyFill="0" applyBorder="0" applyAlignment="0" applyProtection="0">
      <alignment horizontal="left"/>
    </xf>
    <xf numFmtId="182" fontId="107" fillId="0" borderId="12">
      <alignment horizontal="center"/>
    </xf>
    <xf numFmtId="214" fontId="72" fillId="0" borderId="0" applyFont="0" applyFill="0" applyBorder="0" applyAlignment="0" applyProtection="0"/>
    <xf numFmtId="182" fontId="3" fillId="0" borderId="0"/>
    <xf numFmtId="196" fontId="72" fillId="0" borderId="0" applyFont="0" applyFill="0" applyBorder="0" applyAlignment="0" applyProtection="0"/>
    <xf numFmtId="212" fontId="46" fillId="0" borderId="0" applyFont="0" applyFill="0" applyBorder="0" applyAlignment="0" applyProtection="0"/>
    <xf numFmtId="212" fontId="46"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4" fontId="72" fillId="0" borderId="0" applyFont="0" applyFill="0" applyBorder="0" applyAlignment="0" applyProtection="0"/>
    <xf numFmtId="168"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193" fontId="77" fillId="0" borderId="0" applyFont="0" applyFill="0" applyBorder="0" applyAlignment="0" applyProtection="0"/>
    <xf numFmtId="215" fontId="72" fillId="0" borderId="0" applyFont="0" applyFill="0" applyBorder="0" applyAlignment="0" applyProtection="0"/>
    <xf numFmtId="215" fontId="72" fillId="0" borderId="0" applyFont="0" applyFill="0" applyBorder="0" applyAlignment="0" applyProtection="0"/>
    <xf numFmtId="199" fontId="77" fillId="0" borderId="0" applyFont="0" applyFill="0" applyBorder="0" applyAlignment="0" applyProtection="0"/>
    <xf numFmtId="215" fontId="72" fillId="0" borderId="0" applyFont="0" applyFill="0" applyBorder="0" applyAlignment="0" applyProtection="0"/>
    <xf numFmtId="193" fontId="77"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46" fillId="0" borderId="0" applyFont="0" applyFill="0" applyBorder="0" applyAlignment="0" applyProtection="0"/>
    <xf numFmtId="212" fontId="46"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214" fontId="72" fillId="0" borderId="0" applyFont="0" applyFill="0" applyBorder="0" applyAlignment="0" applyProtection="0"/>
    <xf numFmtId="168" fontId="72" fillId="0" borderId="0" applyFont="0" applyFill="0" applyBorder="0" applyAlignment="0" applyProtection="0"/>
    <xf numFmtId="213"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85" fontId="72" fillId="0" borderId="0" applyFont="0" applyFill="0" applyBorder="0" applyAlignment="0" applyProtection="0"/>
    <xf numFmtId="185"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214" fontId="72" fillId="0" borderId="0" applyFont="0" applyFill="0" applyBorder="0" applyAlignment="0" applyProtection="0"/>
    <xf numFmtId="212" fontId="72" fillId="0" borderId="0" applyFont="0" applyFill="0" applyBorder="0" applyAlignment="0" applyProtection="0"/>
    <xf numFmtId="193" fontId="77" fillId="0" borderId="0" applyFont="0" applyFill="0" applyBorder="0" applyAlignment="0" applyProtection="0"/>
    <xf numFmtId="215" fontId="72" fillId="0" borderId="0" applyFont="0" applyFill="0" applyBorder="0" applyAlignment="0" applyProtection="0"/>
    <xf numFmtId="214" fontId="72" fillId="0" borderId="0" applyFont="0" applyFill="0" applyBorder="0" applyAlignment="0" applyProtection="0"/>
    <xf numFmtId="215" fontId="72" fillId="0" borderId="0" applyFont="0" applyFill="0" applyBorder="0" applyAlignment="0" applyProtection="0"/>
    <xf numFmtId="199" fontId="77" fillId="0" borderId="0" applyFont="0" applyFill="0" applyBorder="0" applyAlignment="0" applyProtection="0"/>
    <xf numFmtId="215" fontId="72" fillId="0" borderId="0" applyFont="0" applyFill="0" applyBorder="0" applyAlignment="0" applyProtection="0"/>
    <xf numFmtId="193" fontId="77"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214" fontId="72" fillId="0" borderId="0" applyFont="0" applyFill="0" applyBorder="0" applyAlignment="0" applyProtection="0"/>
    <xf numFmtId="196" fontId="72" fillId="0" borderId="0" applyFont="0" applyFill="0" applyBorder="0" applyAlignment="0" applyProtection="0"/>
    <xf numFmtId="198" fontId="46" fillId="0" borderId="0" applyFont="0" applyFill="0" applyBorder="0" applyAlignment="0" applyProtection="0"/>
    <xf numFmtId="212" fontId="72" fillId="0" borderId="0" applyFont="0" applyFill="0" applyBorder="0" applyAlignment="0" applyProtection="0"/>
    <xf numFmtId="167" fontId="72" fillId="0" borderId="0" applyFont="0" applyFill="0" applyBorder="0" applyAlignment="0" applyProtection="0"/>
    <xf numFmtId="165" fontId="72" fillId="0" borderId="0" applyFont="0" applyFill="0" applyBorder="0" applyAlignment="0" applyProtection="0"/>
    <xf numFmtId="207" fontId="72" fillId="0" borderId="0" applyFont="0" applyFill="0" applyBorder="0" applyAlignment="0" applyProtection="0"/>
    <xf numFmtId="198" fontId="46" fillId="0" borderId="0" applyFont="0" applyFill="0" applyBorder="0" applyAlignment="0" applyProtection="0"/>
    <xf numFmtId="208" fontId="77"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0" fontId="77" fillId="0" borderId="0" applyFont="0" applyFill="0" applyBorder="0" applyAlignment="0" applyProtection="0"/>
    <xf numFmtId="209" fontId="72" fillId="0" borderId="0" applyFont="0" applyFill="0" applyBorder="0" applyAlignment="0" applyProtection="0"/>
    <xf numFmtId="208" fontId="77" fillId="0" borderId="0" applyFont="0" applyFill="0" applyBorder="0" applyAlignment="0" applyProtection="0"/>
    <xf numFmtId="213" fontId="72" fillId="0" borderId="0" applyFont="0" applyFill="0" applyBorder="0" applyAlignment="0" applyProtection="0"/>
    <xf numFmtId="198" fontId="72" fillId="0" borderId="0" applyFont="0" applyFill="0" applyBorder="0" applyAlignment="0" applyProtection="0"/>
    <xf numFmtId="198" fontId="72" fillId="0" borderId="0" applyFont="0" applyFill="0" applyBorder="0" applyAlignment="0" applyProtection="0"/>
    <xf numFmtId="210" fontId="77"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169" fontId="77" fillId="0" borderId="0" applyFont="0" applyFill="0" applyBorder="0" applyAlignment="0" applyProtection="0"/>
    <xf numFmtId="211" fontId="72" fillId="0" borderId="0" applyFont="0" applyFill="0" applyBorder="0" applyAlignment="0" applyProtection="0"/>
    <xf numFmtId="210" fontId="77" fillId="0" borderId="0" applyFont="0" applyFill="0" applyBorder="0" applyAlignment="0" applyProtection="0"/>
    <xf numFmtId="165" fontId="72" fillId="0" borderId="0" applyFont="0" applyFill="0" applyBorder="0" applyAlignment="0" applyProtection="0"/>
    <xf numFmtId="182" fontId="102" fillId="0" borderId="0"/>
    <xf numFmtId="227" fontId="108" fillId="0" borderId="15">
      <alignment horizontal="right" vertical="center"/>
    </xf>
    <xf numFmtId="227" fontId="108" fillId="0" borderId="15">
      <alignment horizontal="right" vertical="center"/>
    </xf>
    <xf numFmtId="227" fontId="108" fillId="0" borderId="15">
      <alignment horizontal="right" vertical="center"/>
    </xf>
    <xf numFmtId="227" fontId="108" fillId="0" borderId="15">
      <alignment horizontal="right" vertical="center"/>
    </xf>
    <xf numFmtId="227" fontId="108" fillId="0" borderId="15">
      <alignment horizontal="right" vertical="center"/>
    </xf>
    <xf numFmtId="227" fontId="108" fillId="0" borderId="15">
      <alignment horizontal="right" vertical="center"/>
    </xf>
    <xf numFmtId="49" fontId="93" fillId="0" borderId="0" applyFill="0" applyBorder="0" applyAlignment="0"/>
    <xf numFmtId="228" fontId="14" fillId="0" borderId="0" applyFill="0" applyBorder="0" applyAlignment="0"/>
    <xf numFmtId="228" fontId="14" fillId="0" borderId="0" applyFill="0" applyBorder="0" applyAlignment="0"/>
    <xf numFmtId="228" fontId="14" fillId="0" borderId="0" applyFill="0" applyBorder="0" applyAlignment="0"/>
    <xf numFmtId="177" fontId="14" fillId="0" borderId="0" applyFill="0" applyBorder="0" applyAlignment="0"/>
    <xf numFmtId="177" fontId="14" fillId="0" borderId="0" applyFill="0" applyBorder="0" applyAlignment="0"/>
    <xf numFmtId="177" fontId="14" fillId="0" borderId="0" applyFill="0" applyBorder="0" applyAlignment="0"/>
    <xf numFmtId="182" fontId="30" fillId="0" borderId="0" applyNumberFormat="0" applyFill="0" applyBorder="0" applyAlignment="0" applyProtection="0"/>
    <xf numFmtId="182" fontId="110" fillId="0" borderId="0" applyNumberFormat="0" applyFill="0" applyBorder="0" applyAlignment="0" applyProtection="0"/>
    <xf numFmtId="182" fontId="110" fillId="0" borderId="0" applyNumberFormat="0" applyFill="0" applyBorder="0" applyAlignment="0" applyProtection="0"/>
    <xf numFmtId="182" fontId="30" fillId="0" borderId="0" applyNumberFormat="0" applyFill="0" applyBorder="0" applyAlignment="0" applyProtection="0"/>
    <xf numFmtId="182" fontId="110" fillId="0" borderId="0" applyNumberFormat="0" applyFill="0" applyBorder="0" applyAlignment="0" applyProtection="0"/>
    <xf numFmtId="182" fontId="110" fillId="0" borderId="0" applyNumberFormat="0" applyFill="0" applyBorder="0" applyAlignment="0" applyProtection="0"/>
    <xf numFmtId="182" fontId="110" fillId="0" borderId="0" applyNumberFormat="0" applyFill="0" applyBorder="0" applyAlignment="0" applyProtection="0"/>
    <xf numFmtId="182" fontId="30" fillId="0" borderId="0" applyNumberFormat="0" applyFill="0" applyBorder="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11" fillId="0" borderId="17" applyNumberFormat="0" applyFill="0" applyAlignment="0" applyProtection="0"/>
    <xf numFmtId="182" fontId="111" fillId="0" borderId="17" applyNumberFormat="0" applyFill="0" applyAlignment="0" applyProtection="0"/>
    <xf numFmtId="182" fontId="111" fillId="0" borderId="17" applyNumberForma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82" fontId="14" fillId="0" borderId="16" applyNumberFormat="0" applyFont="0" applyFill="0" applyAlignment="0" applyProtection="0"/>
    <xf numFmtId="198" fontId="108" fillId="0" borderId="15">
      <alignment horizontal="center"/>
    </xf>
    <xf numFmtId="198" fontId="108" fillId="0" borderId="15">
      <alignment horizontal="center"/>
    </xf>
    <xf numFmtId="198" fontId="108" fillId="0" borderId="15">
      <alignment horizontal="center"/>
    </xf>
    <xf numFmtId="198" fontId="108" fillId="0" borderId="15">
      <alignment horizontal="center"/>
    </xf>
    <xf numFmtId="198" fontId="108" fillId="0" borderId="15">
      <alignment horizontal="center"/>
    </xf>
    <xf numFmtId="198" fontId="108" fillId="0" borderId="15">
      <alignment horizontal="center"/>
    </xf>
    <xf numFmtId="182" fontId="109" fillId="0" borderId="18"/>
    <xf numFmtId="182" fontId="126" fillId="0" borderId="18"/>
    <xf numFmtId="182" fontId="105" fillId="0" borderId="0" applyNumberFormat="0" applyFill="0" applyBorder="0" applyAlignment="0" applyProtection="0"/>
    <xf numFmtId="177" fontId="108" fillId="0" borderId="0"/>
    <xf numFmtId="229" fontId="108" fillId="0" borderId="10"/>
    <xf numFmtId="229" fontId="108" fillId="0" borderId="10"/>
    <xf numFmtId="229" fontId="108" fillId="0" borderId="10"/>
    <xf numFmtId="229" fontId="108" fillId="0" borderId="10"/>
    <xf numFmtId="229" fontId="108" fillId="0" borderId="10"/>
    <xf numFmtId="229" fontId="108" fillId="0" borderId="10"/>
    <xf numFmtId="229" fontId="108" fillId="0" borderId="10"/>
    <xf numFmtId="229" fontId="108" fillId="0" borderId="10"/>
    <xf numFmtId="182" fontId="112" fillId="0" borderId="0"/>
    <xf numFmtId="182" fontId="28" fillId="0" borderId="0"/>
    <xf numFmtId="182" fontId="28" fillId="0" borderId="0"/>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224" fontId="113" fillId="48" borderId="19">
      <alignment vertical="top"/>
    </xf>
    <xf numFmtId="164" fontId="49" fillId="0" borderId="20">
      <alignment horizontal="left" vertical="top"/>
    </xf>
    <xf numFmtId="164" fontId="9" fillId="0" borderId="20">
      <alignment horizontal="left" vertical="top"/>
    </xf>
    <xf numFmtId="164" fontId="9" fillId="0" borderId="20">
      <alignment horizontal="left" vertical="top"/>
    </xf>
    <xf numFmtId="182" fontId="50" fillId="0" borderId="20">
      <alignment horizontal="left" vertical="center"/>
    </xf>
    <xf numFmtId="182" fontId="50" fillId="0" borderId="20">
      <alignment horizontal="left" vertical="center"/>
    </xf>
    <xf numFmtId="182" fontId="50" fillId="0" borderId="20">
      <alignment horizontal="left" vertical="center"/>
    </xf>
    <xf numFmtId="182" fontId="47" fillId="49" borderId="10">
      <alignment horizontal="left" vertical="center"/>
    </xf>
    <xf numFmtId="182" fontId="47" fillId="50" borderId="10">
      <alignment horizontal="left" vertical="center"/>
    </xf>
    <xf numFmtId="182" fontId="47" fillId="50"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50" borderId="10">
      <alignment horizontal="left" vertical="center"/>
    </xf>
    <xf numFmtId="182" fontId="47" fillId="50" borderId="10">
      <alignment horizontal="left" vertical="center"/>
    </xf>
    <xf numFmtId="182" fontId="47" fillId="50" borderId="10">
      <alignment horizontal="left" vertical="center"/>
    </xf>
    <xf numFmtId="182" fontId="47" fillId="50" borderId="10">
      <alignment horizontal="left" vertical="center"/>
    </xf>
    <xf numFmtId="182" fontId="47" fillId="50" borderId="10">
      <alignment horizontal="left" vertical="center"/>
    </xf>
    <xf numFmtId="182" fontId="47" fillId="50"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182" fontId="47" fillId="49" borderId="10">
      <alignment horizontal="left" vertical="center"/>
    </xf>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230" fontId="114" fillId="51" borderId="19"/>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64" fontId="48" fillId="0" borderId="19">
      <alignment horizontal="left" vertical="top"/>
    </xf>
    <xf numFmtId="182" fontId="115" fillId="52" borderId="0">
      <alignment horizontal="left" vertical="center"/>
    </xf>
    <xf numFmtId="165" fontId="15" fillId="0" borderId="0" applyFont="0" applyFill="0" applyBorder="0" applyAlignment="0" applyProtection="0"/>
    <xf numFmtId="186" fontId="14" fillId="0" borderId="0" applyFont="0" applyFill="0" applyBorder="0" applyAlignment="0" applyProtection="0"/>
    <xf numFmtId="182" fontId="31" fillId="0" borderId="0" applyNumberFormat="0" applyFill="0" applyBorder="0" applyAlignment="0" applyProtection="0"/>
    <xf numFmtId="182" fontId="116" fillId="0" borderId="0" applyNumberFormat="0" applyFill="0" applyBorder="0" applyAlignment="0" applyProtection="0"/>
    <xf numFmtId="182" fontId="116" fillId="0" borderId="0" applyNumberFormat="0" applyFill="0" applyBorder="0" applyAlignment="0" applyProtection="0"/>
    <xf numFmtId="182" fontId="31" fillId="0" borderId="0" applyNumberFormat="0" applyFill="0" applyBorder="0" applyAlignment="0" applyProtection="0"/>
    <xf numFmtId="182" fontId="116" fillId="0" borderId="0" applyNumberFormat="0" applyFill="0" applyBorder="0" applyAlignment="0" applyProtection="0"/>
    <xf numFmtId="182" fontId="116" fillId="0" borderId="0" applyNumberFormat="0" applyFill="0" applyBorder="0" applyAlignment="0" applyProtection="0"/>
    <xf numFmtId="182" fontId="116" fillId="0" borderId="0" applyNumberFormat="0" applyFill="0" applyBorder="0" applyAlignment="0" applyProtection="0"/>
    <xf numFmtId="182" fontId="31" fillId="0" borderId="0" applyNumberFormat="0" applyFill="0" applyBorder="0" applyAlignment="0" applyProtection="0"/>
    <xf numFmtId="182" fontId="32" fillId="0" borderId="0" applyNumberFormat="0" applyFill="0" applyBorder="0" applyAlignment="0" applyProtection="0"/>
    <xf numFmtId="182" fontId="32" fillId="0" borderId="0" applyNumberFormat="0" applyFill="0" applyBorder="0" applyAlignment="0" applyProtection="0"/>
    <xf numFmtId="196" fontId="73" fillId="0" borderId="0" applyFont="0" applyFill="0" applyBorder="0" applyAlignment="0" applyProtection="0"/>
    <xf numFmtId="197" fontId="73" fillId="0" borderId="0" applyFont="0" applyFill="0" applyBorder="0" applyAlignment="0" applyProtection="0"/>
    <xf numFmtId="182" fontId="73" fillId="0" borderId="0"/>
    <xf numFmtId="182" fontId="40" fillId="0" borderId="0" applyFont="0" applyFill="0" applyBorder="0" applyAlignment="0" applyProtection="0"/>
    <xf numFmtId="182" fontId="40" fillId="0" borderId="0" applyFont="0" applyFill="0" applyBorder="0" applyAlignment="0" applyProtection="0"/>
    <xf numFmtId="182" fontId="41" fillId="0" borderId="0">
      <alignment vertical="center"/>
    </xf>
    <xf numFmtId="40" fontId="33" fillId="0" borderId="0" applyFont="0" applyFill="0" applyBorder="0" applyAlignment="0" applyProtection="0"/>
    <xf numFmtId="38" fontId="33" fillId="0" borderId="0" applyFont="0" applyFill="0" applyBorder="0" applyAlignment="0" applyProtection="0"/>
    <xf numFmtId="182" fontId="33" fillId="0" borderId="0" applyFont="0" applyFill="0" applyBorder="0" applyAlignment="0" applyProtection="0"/>
    <xf numFmtId="182" fontId="33" fillId="0" borderId="0" applyFont="0" applyFill="0" applyBorder="0" applyAlignment="0" applyProtection="0"/>
    <xf numFmtId="9" fontId="34" fillId="0" borderId="0" applyFont="0" applyFill="0" applyBorder="0" applyAlignment="0" applyProtection="0"/>
    <xf numFmtId="182" fontId="35" fillId="0" borderId="0"/>
    <xf numFmtId="182" fontId="117" fillId="0" borderId="0"/>
    <xf numFmtId="182" fontId="117" fillId="0" borderId="0"/>
    <xf numFmtId="182" fontId="117" fillId="0" borderId="0"/>
    <xf numFmtId="182" fontId="117" fillId="0" borderId="0"/>
    <xf numFmtId="182" fontId="117" fillId="0" borderId="0"/>
    <xf numFmtId="182" fontId="117" fillId="0" borderId="0"/>
    <xf numFmtId="182" fontId="117" fillId="0" borderId="0"/>
    <xf numFmtId="182" fontId="117" fillId="0" borderId="0"/>
    <xf numFmtId="182" fontId="37" fillId="0" borderId="0" applyFont="0" applyFill="0" applyBorder="0" applyAlignment="0" applyProtection="0"/>
    <xf numFmtId="182" fontId="37" fillId="0" borderId="0" applyFont="0" applyFill="0" applyBorder="0" applyAlignment="0" applyProtection="0"/>
    <xf numFmtId="173" fontId="37" fillId="0" borderId="0" applyFont="0" applyFill="0" applyBorder="0" applyAlignment="0" applyProtection="0"/>
    <xf numFmtId="172" fontId="37" fillId="0" borderId="0" applyFont="0" applyFill="0" applyBorder="0" applyAlignment="0" applyProtection="0"/>
    <xf numFmtId="182" fontId="38" fillId="0" borderId="0"/>
    <xf numFmtId="182" fontId="26" fillId="0" borderId="0"/>
    <xf numFmtId="169" fontId="36" fillId="0" borderId="0" applyFont="0" applyFill="0" applyBorder="0" applyAlignment="0" applyProtection="0"/>
    <xf numFmtId="170" fontId="36" fillId="0" borderId="0" applyFont="0" applyFill="0" applyBorder="0" applyAlignment="0" applyProtection="0"/>
    <xf numFmtId="203" fontId="118" fillId="0" borderId="0" applyFont="0" applyFill="0" applyBorder="0" applyAlignment="0" applyProtection="0"/>
    <xf numFmtId="213" fontId="118" fillId="0" borderId="0" applyFont="0" applyFill="0" applyBorder="0" applyAlignment="0" applyProtection="0"/>
    <xf numFmtId="182" fontId="118" fillId="0" borderId="0"/>
    <xf numFmtId="178" fontId="36" fillId="0" borderId="0" applyFont="0" applyFill="0" applyBorder="0" applyAlignment="0" applyProtection="0"/>
    <xf numFmtId="177" fontId="39" fillId="0" borderId="0" applyFont="0" applyFill="0" applyBorder="0" applyAlignment="0" applyProtection="0"/>
    <xf numFmtId="179" fontId="36" fillId="0" borderId="0" applyFont="0" applyFill="0" applyBorder="0" applyAlignment="0" applyProtection="0"/>
    <xf numFmtId="197" fontId="118" fillId="0" borderId="0" applyFont="0" applyFill="0" applyBorder="0" applyAlignment="0" applyProtection="0"/>
    <xf numFmtId="196" fontId="118" fillId="0" borderId="0" applyFont="0" applyFill="0" applyBorder="0" applyAlignment="0" applyProtection="0"/>
    <xf numFmtId="182" fontId="3" fillId="0" borderId="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82" fontId="3" fillId="0" borderId="0" applyNumberFormat="0" applyFill="0" applyBorder="0" applyAlignment="0" applyProtection="0"/>
    <xf numFmtId="182" fontId="3" fillId="0" borderId="0" applyNumberFormat="0" applyFill="0" applyBorder="0" applyAlignment="0" applyProtection="0"/>
    <xf numFmtId="182" fontId="3" fillId="0" borderId="0" applyNumberFormat="0" applyFill="0" applyBorder="0" applyAlignment="0" applyProtection="0"/>
    <xf numFmtId="182" fontId="3" fillId="0" borderId="0" applyNumberFormat="0" applyFill="0" applyBorder="0" applyAlignment="0" applyProtection="0"/>
    <xf numFmtId="182" fontId="3" fillId="0" borderId="0" applyNumberFormat="0" applyFill="0" applyBorder="0" applyAlignment="0" applyProtection="0"/>
    <xf numFmtId="182" fontId="3" fillId="0" borderId="0" applyNumberFormat="0" applyFill="0" applyBorder="0" applyAlignment="0" applyProtection="0"/>
    <xf numFmtId="182" fontId="3" fillId="0" borderId="0" applyFill="0" applyBorder="0" applyAlignment="0"/>
    <xf numFmtId="182" fontId="3" fillId="0" borderId="0" applyFill="0" applyBorder="0" applyAlignment="0"/>
    <xf numFmtId="220" fontId="3" fillId="0" borderId="0" applyFill="0" applyBorder="0" applyAlignment="0"/>
    <xf numFmtId="220" fontId="3" fillId="0" borderId="0" applyFill="0" applyBorder="0" applyAlignment="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67" fillId="0" borderId="0" applyFont="0" applyFill="0" applyBorder="0" applyAlignment="0" applyProtection="0"/>
    <xf numFmtId="166" fontId="3" fillId="0" borderId="0" applyFont="0" applyFill="0" applyBorder="0" applyAlignment="0" applyProtection="0"/>
    <xf numFmtId="43" fontId="6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2" fillId="0" borderId="0"/>
    <xf numFmtId="182" fontId="3" fillId="0" borderId="0"/>
    <xf numFmtId="182" fontId="2" fillId="0" borderId="0"/>
    <xf numFmtId="182" fontId="3" fillId="0" borderId="0"/>
    <xf numFmtId="182" fontId="3" fillId="0" borderId="0"/>
    <xf numFmtId="182" fontId="3" fillId="0" borderId="0"/>
    <xf numFmtId="182" fontId="3" fillId="0" borderId="0"/>
    <xf numFmtId="182" fontId="2"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7"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2"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7" fontId="3" fillId="0" borderId="0"/>
    <xf numFmtId="182" fontId="3" fillId="0" borderId="0"/>
    <xf numFmtId="187"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0" borderId="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7" borderId="13" applyNumberFormat="0" applyFont="0" applyAlignment="0" applyProtection="0"/>
    <xf numFmtId="182" fontId="3" fillId="47"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7" borderId="13" applyNumberFormat="0" applyFont="0" applyAlignment="0" applyProtection="0"/>
    <xf numFmtId="182" fontId="3" fillId="47"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182" fontId="3" fillId="46" borderId="13" applyNumberFormat="0" applyFont="0" applyAlignment="0" applyProtection="0"/>
    <xf numFmtId="220" fontId="3" fillId="0" borderId="0" applyFont="0" applyFill="0" applyBorder="0" applyAlignment="0" applyProtection="0"/>
    <xf numFmtId="22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0" fontId="3" fillId="0" borderId="0" applyFont="0" applyFill="0" applyBorder="0" applyAlignment="0" applyProtection="0"/>
    <xf numFmtId="10" fontId="3" fillId="0" borderId="0" applyFont="0" applyFill="0" applyBorder="0" applyAlignment="0" applyProtection="0"/>
    <xf numFmtId="228" fontId="3" fillId="0" borderId="0" applyFill="0" applyBorder="0" applyAlignment="0"/>
    <xf numFmtId="228" fontId="3" fillId="0" borderId="0" applyFill="0" applyBorder="0" applyAlignment="0"/>
    <xf numFmtId="177" fontId="3" fillId="0" borderId="0" applyFill="0" applyBorder="0" applyAlignment="0"/>
    <xf numFmtId="177" fontId="3" fillId="0" borderId="0" applyFill="0" applyBorder="0" applyAlignment="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16" applyNumberFormat="0" applyFont="0" applyFill="0" applyAlignment="0" applyProtection="0"/>
    <xf numFmtId="182" fontId="3" fillId="0" borderId="0"/>
    <xf numFmtId="182" fontId="3" fillId="0" borderId="0"/>
    <xf numFmtId="182" fontId="3" fillId="0" borderId="0"/>
    <xf numFmtId="182" fontId="1" fillId="0" borderId="0"/>
    <xf numFmtId="166" fontId="68" fillId="0" borderId="0" applyFont="0" applyFill="0" applyBorder="0" applyAlignment="0" applyProtection="0"/>
    <xf numFmtId="166" fontId="68" fillId="0" borderId="0" applyFont="0" applyFill="0" applyBorder="0" applyAlignment="0" applyProtection="0"/>
    <xf numFmtId="182" fontId="144" fillId="0" borderId="0"/>
    <xf numFmtId="182" fontId="1" fillId="0" borderId="0"/>
    <xf numFmtId="182" fontId="3" fillId="0" borderId="0"/>
    <xf numFmtId="182" fontId="1" fillId="0" borderId="0"/>
    <xf numFmtId="182" fontId="1" fillId="0" borderId="0"/>
    <xf numFmtId="182" fontId="1" fillId="0" borderId="0"/>
    <xf numFmtId="182" fontId="46" fillId="0" borderId="0"/>
    <xf numFmtId="182" fontId="3" fillId="0" borderId="0"/>
  </cellStyleXfs>
  <cellXfs count="930">
    <xf numFmtId="182" fontId="0" fillId="0" borderId="0" xfId="0"/>
    <xf numFmtId="182" fontId="41" fillId="42" borderId="0" xfId="0" applyFont="1" applyFill="1" applyBorder="1" applyAlignment="1">
      <alignment horizontal="center" vertical="center" wrapText="1"/>
    </xf>
    <xf numFmtId="182" fontId="41" fillId="0" borderId="0" xfId="0" applyFont="1" applyFill="1" applyBorder="1" applyAlignment="1">
      <alignment horizontal="justify" vertical="center" wrapText="1"/>
    </xf>
    <xf numFmtId="182" fontId="41" fillId="0" borderId="0" xfId="1873" applyFont="1" applyFill="1" applyAlignment="1">
      <alignment vertical="center"/>
    </xf>
    <xf numFmtId="182" fontId="44" fillId="0" borderId="0" xfId="1873" applyFont="1" applyFill="1" applyBorder="1" applyAlignment="1">
      <alignment horizontal="centerContinuous" vertical="center" wrapText="1"/>
    </xf>
    <xf numFmtId="182" fontId="56" fillId="0" borderId="0" xfId="1873" applyFont="1" applyFill="1" applyBorder="1" applyAlignment="1">
      <alignment horizontal="centerContinuous" vertical="center" wrapText="1"/>
    </xf>
    <xf numFmtId="182" fontId="41" fillId="0" borderId="0" xfId="1873" applyFont="1" applyFill="1" applyAlignment="1">
      <alignment vertical="center" wrapText="1"/>
    </xf>
    <xf numFmtId="49" fontId="41" fillId="0" borderId="0" xfId="1873" applyNumberFormat="1" applyFont="1" applyFill="1" applyBorder="1" applyAlignment="1">
      <alignment horizontal="left" vertical="center"/>
    </xf>
    <xf numFmtId="2" fontId="41" fillId="0" borderId="0" xfId="0" applyNumberFormat="1" applyFont="1" applyFill="1" applyBorder="1" applyAlignment="1">
      <alignment horizontal="justify" vertical="center" wrapText="1"/>
    </xf>
    <xf numFmtId="2" fontId="43" fillId="0" borderId="0" xfId="0" applyNumberFormat="1" applyFont="1" applyFill="1" applyBorder="1" applyAlignment="1">
      <alignment horizontal="center" vertical="center" wrapText="1"/>
    </xf>
    <xf numFmtId="182" fontId="57" fillId="0" borderId="0" xfId="1873" applyFont="1" applyFill="1" applyAlignment="1">
      <alignment horizontal="left" vertical="center"/>
    </xf>
    <xf numFmtId="182" fontId="43" fillId="0" borderId="0" xfId="1873" applyFont="1" applyFill="1" applyAlignment="1">
      <alignment vertical="center"/>
    </xf>
    <xf numFmtId="2" fontId="44" fillId="0" borderId="10" xfId="0" applyNumberFormat="1" applyFont="1" applyFill="1" applyBorder="1" applyAlignment="1">
      <alignment horizontal="justify" vertical="center" wrapText="1"/>
    </xf>
    <xf numFmtId="166" fontId="44" fillId="0" borderId="10" xfId="0" applyNumberFormat="1" applyFont="1" applyBorder="1" applyAlignment="1">
      <alignment horizontal="right" vertical="center" wrapText="1"/>
    </xf>
    <xf numFmtId="166" fontId="44" fillId="42" borderId="10" xfId="0" applyNumberFormat="1" applyFont="1" applyFill="1" applyBorder="1" applyAlignment="1">
      <alignment horizontal="right" vertical="center" wrapText="1"/>
    </xf>
    <xf numFmtId="166" fontId="41" fillId="0" borderId="0" xfId="0" applyNumberFormat="1" applyFont="1" applyFill="1"/>
    <xf numFmtId="166" fontId="44" fillId="0" borderId="10" xfId="1873" applyNumberFormat="1" applyFont="1" applyFill="1" applyBorder="1" applyAlignment="1">
      <alignment horizontal="center" vertical="center" wrapText="1"/>
    </xf>
    <xf numFmtId="182" fontId="42" fillId="0" borderId="0" xfId="1873" applyFont="1" applyFill="1" applyBorder="1" applyAlignment="1">
      <alignment horizontal="centerContinuous" vertical="center" wrapText="1"/>
    </xf>
    <xf numFmtId="166" fontId="44" fillId="0" borderId="25" xfId="0" applyNumberFormat="1" applyFont="1" applyFill="1" applyBorder="1" applyAlignment="1">
      <alignment horizontal="right" vertical="center" wrapText="1"/>
    </xf>
    <xf numFmtId="166" fontId="41" fillId="0" borderId="25" xfId="0" applyNumberFormat="1" applyFont="1" applyFill="1" applyBorder="1" applyAlignment="1">
      <alignment horizontal="right" vertical="center" wrapText="1"/>
    </xf>
    <xf numFmtId="4" fontId="41" fillId="0" borderId="25" xfId="0" applyNumberFormat="1" applyFont="1" applyFill="1" applyBorder="1" applyAlignment="1">
      <alignment horizontal="right" vertical="center" wrapText="1"/>
    </xf>
    <xf numFmtId="182" fontId="41" fillId="0" borderId="10" xfId="0" applyNumberFormat="1" applyFont="1" applyFill="1" applyBorder="1" applyAlignment="1">
      <alignment horizontal="center" vertical="center" wrapText="1"/>
    </xf>
    <xf numFmtId="166" fontId="41" fillId="0" borderId="25" xfId="0" applyNumberFormat="1" applyFont="1" applyFill="1" applyBorder="1" applyAlignment="1">
      <alignment vertical="center" wrapText="1"/>
    </xf>
    <xf numFmtId="182" fontId="41" fillId="0" borderId="10" xfId="0" applyNumberFormat="1" applyFont="1" applyBorder="1" applyAlignment="1">
      <alignment horizontal="center" vertical="center" wrapText="1"/>
    </xf>
    <xf numFmtId="166" fontId="41" fillId="0" borderId="26" xfId="0" applyNumberFormat="1" applyFont="1" applyFill="1" applyBorder="1" applyAlignment="1">
      <alignment horizontal="right" vertical="center" wrapText="1"/>
    </xf>
    <xf numFmtId="166" fontId="41" fillId="0" borderId="27" xfId="0" applyNumberFormat="1" applyFont="1" applyFill="1" applyBorder="1" applyAlignment="1">
      <alignment horizontal="right" vertical="center" wrapText="1"/>
    </xf>
    <xf numFmtId="182" fontId="41" fillId="42" borderId="28" xfId="0" applyFont="1" applyFill="1" applyBorder="1" applyAlignment="1">
      <alignment horizontal="center" vertical="center" wrapText="1"/>
    </xf>
    <xf numFmtId="4" fontId="44" fillId="0" borderId="26" xfId="0" applyNumberFormat="1" applyFont="1" applyFill="1" applyBorder="1" applyAlignment="1">
      <alignment horizontal="right" vertical="center" wrapText="1"/>
    </xf>
    <xf numFmtId="4" fontId="44" fillId="0" borderId="25" xfId="0" applyNumberFormat="1" applyFont="1" applyFill="1" applyBorder="1" applyAlignment="1">
      <alignment horizontal="right" vertical="center" wrapText="1"/>
    </xf>
    <xf numFmtId="182" fontId="44" fillId="0" borderId="0" xfId="0" applyFont="1" applyFill="1" applyBorder="1" applyAlignment="1">
      <alignment vertical="center"/>
    </xf>
    <xf numFmtId="182" fontId="41" fillId="0" borderId="0" xfId="0" applyFont="1" applyFill="1" applyAlignment="1">
      <alignment horizontal="center"/>
    </xf>
    <xf numFmtId="182" fontId="41" fillId="0" borderId="0" xfId="0" applyFont="1" applyFill="1"/>
    <xf numFmtId="4" fontId="44" fillId="0" borderId="0" xfId="0" applyNumberFormat="1" applyFont="1" applyFill="1"/>
    <xf numFmtId="4" fontId="41" fillId="0" borderId="27" xfId="0" applyNumberFormat="1" applyFont="1" applyFill="1" applyBorder="1" applyAlignment="1">
      <alignment horizontal="right" vertical="center" wrapText="1"/>
    </xf>
    <xf numFmtId="166" fontId="57" fillId="0" borderId="0" xfId="1873" applyNumberFormat="1" applyFont="1" applyFill="1" applyAlignment="1">
      <alignment vertical="center"/>
    </xf>
    <xf numFmtId="182" fontId="41" fillId="0" borderId="0" xfId="0" applyFont="1" applyFill="1" applyAlignment="1">
      <alignment horizontal="center" vertical="center"/>
    </xf>
    <xf numFmtId="182" fontId="44" fillId="0" borderId="0" xfId="0" applyFont="1" applyFill="1" applyAlignment="1">
      <alignment horizontal="left" vertical="center"/>
    </xf>
    <xf numFmtId="182" fontId="44" fillId="0" borderId="0" xfId="0" applyFont="1" applyFill="1" applyAlignment="1">
      <alignment horizontal="left"/>
    </xf>
    <xf numFmtId="182" fontId="45" fillId="0" borderId="0" xfId="0" applyFont="1" applyFill="1"/>
    <xf numFmtId="182" fontId="55" fillId="0" borderId="30" xfId="0" applyFont="1" applyFill="1" applyBorder="1" applyAlignment="1">
      <alignment vertical="center"/>
    </xf>
    <xf numFmtId="182" fontId="0" fillId="0" borderId="0" xfId="0" applyAlignment="1">
      <alignment horizontal="center"/>
    </xf>
    <xf numFmtId="182" fontId="61" fillId="0" borderId="0" xfId="0" applyFont="1"/>
    <xf numFmtId="182" fontId="62" fillId="0" borderId="10" xfId="0" applyFont="1" applyBorder="1" applyAlignment="1">
      <alignment horizontal="center" vertical="center"/>
    </xf>
    <xf numFmtId="182" fontId="62" fillId="0" borderId="10" xfId="0" applyFont="1" applyBorder="1" applyAlignment="1">
      <alignment horizontal="left" vertical="center"/>
    </xf>
    <xf numFmtId="182" fontId="63" fillId="0" borderId="10" xfId="0" applyFont="1" applyBorder="1" applyAlignment="1">
      <alignment horizontal="center" vertical="center"/>
    </xf>
    <xf numFmtId="182" fontId="43" fillId="0" borderId="0" xfId="0" applyFont="1"/>
    <xf numFmtId="182" fontId="59" fillId="0" borderId="0" xfId="0" applyFont="1" applyFill="1" applyBorder="1" applyAlignment="1">
      <alignment horizontal="justify" vertical="center" wrapText="1"/>
    </xf>
    <xf numFmtId="182" fontId="59" fillId="0" borderId="25" xfId="0" applyFont="1" applyFill="1" applyBorder="1" applyAlignment="1">
      <alignment horizontal="left" vertical="center" wrapText="1"/>
    </xf>
    <xf numFmtId="2" fontId="59" fillId="0" borderId="25" xfId="0" applyNumberFormat="1" applyFont="1" applyFill="1" applyBorder="1" applyAlignment="1">
      <alignment horizontal="justify" vertical="center" wrapText="1"/>
    </xf>
    <xf numFmtId="182" fontId="65" fillId="0" borderId="0" xfId="0" applyFont="1" applyFill="1" applyBorder="1" applyAlignment="1">
      <alignment horizontal="justify" vertical="center" wrapText="1"/>
    </xf>
    <xf numFmtId="182" fontId="59" fillId="0" borderId="25" xfId="0" applyFont="1" applyFill="1" applyBorder="1" applyAlignment="1">
      <alignment horizontal="center" vertical="center" wrapText="1"/>
    </xf>
    <xf numFmtId="182" fontId="66" fillId="0" borderId="0" xfId="0" applyFont="1" applyFill="1" applyBorder="1" applyAlignment="1">
      <alignment horizontal="justify" vertical="center" wrapText="1"/>
    </xf>
    <xf numFmtId="182" fontId="66" fillId="0" borderId="25" xfId="0" applyFont="1" applyFill="1" applyBorder="1" applyAlignment="1">
      <alignment horizontal="justify" vertical="center" wrapText="1"/>
    </xf>
    <xf numFmtId="182" fontId="66" fillId="0" borderId="25" xfId="0" applyFont="1" applyFill="1" applyBorder="1" applyAlignment="1">
      <alignment horizontal="center" vertical="center" wrapText="1"/>
    </xf>
    <xf numFmtId="171" fontId="66" fillId="0" borderId="10" xfId="0" applyNumberFormat="1" applyFont="1" applyFill="1" applyBorder="1" applyAlignment="1">
      <alignment horizontal="center" vertical="center" wrapText="1"/>
    </xf>
    <xf numFmtId="166" fontId="59" fillId="0" borderId="0" xfId="0" applyNumberFormat="1" applyFont="1" applyFill="1" applyBorder="1" applyAlignment="1">
      <alignment horizontal="justify" vertical="center" wrapText="1"/>
    </xf>
    <xf numFmtId="182" fontId="59" fillId="0" borderId="0" xfId="0" applyFont="1" applyFill="1" applyBorder="1" applyAlignment="1">
      <alignment horizontal="center" vertical="center" wrapText="1"/>
    </xf>
    <xf numFmtId="171" fontId="57" fillId="0" borderId="10" xfId="0" applyNumberFormat="1" applyFont="1" applyFill="1" applyBorder="1" applyAlignment="1">
      <alignment horizontal="center" vertical="center" wrapText="1"/>
    </xf>
    <xf numFmtId="39" fontId="59" fillId="0" borderId="0" xfId="0" applyNumberFormat="1" applyFont="1" applyFill="1" applyBorder="1" applyAlignment="1">
      <alignment horizontal="justify" vertical="center" wrapText="1"/>
    </xf>
    <xf numFmtId="182" fontId="41" fillId="0" borderId="32" xfId="0" applyFont="1" applyFill="1" applyBorder="1" applyAlignment="1">
      <alignment horizontal="left" vertical="center" wrapText="1"/>
    </xf>
    <xf numFmtId="171" fontId="57" fillId="0" borderId="10" xfId="0" applyNumberFormat="1" applyFont="1" applyBorder="1" applyAlignment="1">
      <alignment horizontal="center" vertical="center" wrapText="1"/>
    </xf>
    <xf numFmtId="171" fontId="59" fillId="0" borderId="10" xfId="0" applyNumberFormat="1" applyFont="1" applyBorder="1" applyAlignment="1">
      <alignment horizontal="center" vertical="center" wrapText="1"/>
    </xf>
    <xf numFmtId="4" fontId="44" fillId="0" borderId="10" xfId="0" applyNumberFormat="1" applyFont="1" applyFill="1" applyBorder="1" applyAlignment="1">
      <alignment horizontal="right" vertical="center" wrapText="1"/>
    </xf>
    <xf numFmtId="166" fontId="44" fillId="0" borderId="10" xfId="0" applyNumberFormat="1" applyFont="1" applyFill="1" applyBorder="1" applyAlignment="1">
      <alignment horizontal="right" vertical="center" wrapText="1"/>
    </xf>
    <xf numFmtId="166" fontId="41" fillId="0" borderId="32" xfId="0" applyNumberFormat="1" applyFont="1" applyFill="1" applyBorder="1" applyAlignment="1">
      <alignment horizontal="right" vertical="center" wrapText="1"/>
    </xf>
    <xf numFmtId="166" fontId="41" fillId="0" borderId="32" xfId="0" applyNumberFormat="1" applyFont="1" applyFill="1" applyBorder="1" applyAlignment="1">
      <alignment horizontal="center" vertical="center" wrapText="1"/>
    </xf>
    <xf numFmtId="182" fontId="59" fillId="0" borderId="0" xfId="1872" applyFont="1" applyFill="1" applyAlignment="1">
      <alignment vertical="center"/>
    </xf>
    <xf numFmtId="182" fontId="66" fillId="0" borderId="10" xfId="1873" applyFont="1" applyFill="1" applyBorder="1" applyAlignment="1">
      <alignment horizontal="center" vertical="center" wrapText="1"/>
    </xf>
    <xf numFmtId="182" fontId="66" fillId="0" borderId="10" xfId="1873" applyFont="1" applyFill="1" applyBorder="1" applyAlignment="1">
      <alignment horizontal="center" vertical="center"/>
    </xf>
    <xf numFmtId="182" fontId="59" fillId="0" borderId="4" xfId="0" applyFont="1" applyFill="1" applyBorder="1" applyAlignment="1">
      <alignment horizontal="left" vertical="center" wrapText="1"/>
    </xf>
    <xf numFmtId="2" fontId="59" fillId="0" borderId="4" xfId="0" applyNumberFormat="1" applyFont="1" applyFill="1" applyBorder="1" applyAlignment="1">
      <alignment horizontal="justify" vertical="center" wrapText="1"/>
    </xf>
    <xf numFmtId="182" fontId="59" fillId="0" borderId="4" xfId="0" applyFont="1" applyFill="1" applyBorder="1" applyAlignment="1">
      <alignment horizontal="center" vertical="center" wrapText="1"/>
    </xf>
    <xf numFmtId="2" fontId="59" fillId="0" borderId="31" xfId="0" applyNumberFormat="1" applyFont="1" applyFill="1" applyBorder="1" applyAlignment="1">
      <alignment horizontal="justify" vertical="center" wrapText="1"/>
    </xf>
    <xf numFmtId="182" fontId="59" fillId="0" borderId="31" xfId="0" applyFont="1" applyFill="1" applyBorder="1" applyAlignment="1">
      <alignment horizontal="center" vertical="center" wrapText="1"/>
    </xf>
    <xf numFmtId="2" fontId="59" fillId="0" borderId="32" xfId="0" applyNumberFormat="1" applyFont="1" applyFill="1" applyBorder="1" applyAlignment="1">
      <alignment horizontal="justify" vertical="center" wrapText="1"/>
    </xf>
    <xf numFmtId="182" fontId="59" fillId="0" borderId="32" xfId="0" applyFont="1" applyFill="1" applyBorder="1" applyAlignment="1">
      <alignment horizontal="center" vertical="center" wrapText="1"/>
    </xf>
    <xf numFmtId="189" fontId="59" fillId="0" borderId="0" xfId="0" applyNumberFormat="1" applyFont="1" applyFill="1" applyBorder="1" applyAlignment="1">
      <alignment horizontal="justify" vertical="center" wrapText="1"/>
    </xf>
    <xf numFmtId="166" fontId="59" fillId="0" borderId="0" xfId="0" applyNumberFormat="1" applyFont="1" applyFill="1" applyBorder="1" applyAlignment="1">
      <alignment horizontal="center" vertical="center" wrapText="1"/>
    </xf>
    <xf numFmtId="182" fontId="59" fillId="42" borderId="0" xfId="0" applyFont="1" applyFill="1" applyBorder="1" applyAlignment="1">
      <alignment horizontal="center" vertical="center" wrapText="1"/>
    </xf>
    <xf numFmtId="182" fontId="57" fillId="42" borderId="0" xfId="0" applyFont="1" applyFill="1" applyBorder="1" applyAlignment="1">
      <alignment horizontal="justify" vertical="center" wrapText="1"/>
    </xf>
    <xf numFmtId="166" fontId="59" fillId="53" borderId="0" xfId="0" applyNumberFormat="1" applyFont="1" applyFill="1" applyBorder="1" applyAlignment="1">
      <alignment horizontal="justify" vertical="center" wrapText="1"/>
    </xf>
    <xf numFmtId="166" fontId="59" fillId="0" borderId="26" xfId="0" applyNumberFormat="1" applyFont="1" applyFill="1" applyBorder="1" applyAlignment="1">
      <alignment horizontal="right" vertical="center" wrapText="1"/>
    </xf>
    <xf numFmtId="166" fontId="59" fillId="0" borderId="25" xfId="0" applyNumberFormat="1" applyFont="1" applyFill="1" applyBorder="1" applyAlignment="1">
      <alignment horizontal="right" vertical="center" wrapText="1"/>
    </xf>
    <xf numFmtId="166" fontId="55" fillId="0" borderId="25" xfId="0" applyNumberFormat="1" applyFont="1" applyFill="1" applyBorder="1" applyAlignment="1">
      <alignment horizontal="right" vertical="center" wrapText="1"/>
    </xf>
    <xf numFmtId="166" fontId="65" fillId="0" borderId="25" xfId="0" applyNumberFormat="1" applyFont="1" applyFill="1" applyBorder="1" applyAlignment="1">
      <alignment horizontal="right" vertical="center" wrapText="1"/>
    </xf>
    <xf numFmtId="2" fontId="66" fillId="0" borderId="25" xfId="0" applyNumberFormat="1" applyFont="1" applyFill="1" applyBorder="1" applyAlignment="1">
      <alignment horizontal="justify" vertical="center" wrapText="1"/>
    </xf>
    <xf numFmtId="166" fontId="66" fillId="0" borderId="25" xfId="0" applyNumberFormat="1" applyFont="1" applyFill="1" applyBorder="1" applyAlignment="1">
      <alignment horizontal="right" vertical="center" wrapText="1"/>
    </xf>
    <xf numFmtId="182" fontId="120" fillId="0" borderId="0" xfId="0" applyFont="1" applyFill="1" applyBorder="1" applyAlignment="1">
      <alignment horizontal="justify" vertical="center" wrapText="1"/>
    </xf>
    <xf numFmtId="182" fontId="59" fillId="0" borderId="27" xfId="0" applyFont="1" applyFill="1" applyBorder="1" applyAlignment="1">
      <alignment horizontal="left" vertical="center" wrapText="1"/>
    </xf>
    <xf numFmtId="166" fontId="59" fillId="0" borderId="27" xfId="0" applyNumberFormat="1" applyFont="1" applyFill="1" applyBorder="1" applyAlignment="1">
      <alignment horizontal="right" vertical="center" wrapText="1"/>
    </xf>
    <xf numFmtId="182" fontId="59" fillId="0" borderId="36" xfId="0" applyFont="1" applyFill="1" applyBorder="1" applyAlignment="1">
      <alignment horizontal="left" vertical="center" wrapText="1"/>
    </xf>
    <xf numFmtId="2" fontId="59" fillId="0" borderId="36" xfId="0" applyNumberFormat="1" applyFont="1" applyFill="1" applyBorder="1" applyAlignment="1">
      <alignment horizontal="justify" vertical="center" wrapText="1"/>
    </xf>
    <xf numFmtId="182" fontId="59" fillId="0" borderId="36" xfId="0" applyFont="1" applyFill="1" applyBorder="1" applyAlignment="1">
      <alignment horizontal="center" vertical="center" wrapText="1"/>
    </xf>
    <xf numFmtId="166" fontId="59" fillId="0" borderId="36" xfId="0" applyNumberFormat="1" applyFont="1" applyFill="1" applyBorder="1" applyAlignment="1">
      <alignment horizontal="right" vertical="center" wrapText="1"/>
    </xf>
    <xf numFmtId="1" fontId="59" fillId="42" borderId="0" xfId="0" applyNumberFormat="1" applyFont="1" applyFill="1" applyBorder="1" applyAlignment="1">
      <alignment horizontal="justify" vertical="center" wrapText="1"/>
    </xf>
    <xf numFmtId="182" fontId="59" fillId="42" borderId="0" xfId="0" applyFont="1" applyFill="1" applyBorder="1" applyAlignment="1">
      <alignment horizontal="justify" vertical="center" wrapText="1"/>
    </xf>
    <xf numFmtId="1" fontId="59" fillId="42" borderId="0" xfId="0" applyNumberFormat="1" applyFont="1" applyFill="1" applyBorder="1" applyAlignment="1">
      <alignment horizontal="right" vertical="center" wrapText="1"/>
    </xf>
    <xf numFmtId="166" fontId="59" fillId="42" borderId="0" xfId="0" applyNumberFormat="1" applyFont="1" applyFill="1" applyBorder="1" applyAlignment="1">
      <alignment horizontal="justify" vertical="center" wrapText="1"/>
    </xf>
    <xf numFmtId="166" fontId="69" fillId="42" borderId="0" xfId="0" applyNumberFormat="1" applyFont="1" applyFill="1" applyBorder="1" applyAlignment="1">
      <alignment horizontal="justify" vertical="center" wrapText="1"/>
    </xf>
    <xf numFmtId="182" fontId="66" fillId="0" borderId="0" xfId="0" applyFont="1" applyFill="1" applyBorder="1" applyAlignment="1">
      <alignment vertical="center" wrapText="1"/>
    </xf>
    <xf numFmtId="182" fontId="66" fillId="0" borderId="30" xfId="0" applyFont="1" applyFill="1" applyBorder="1" applyAlignment="1">
      <alignment vertical="center" wrapText="1"/>
    </xf>
    <xf numFmtId="4" fontId="66" fillId="0" borderId="29" xfId="0" applyNumberFormat="1" applyFont="1" applyFill="1" applyBorder="1" applyAlignment="1">
      <alignment horizontal="right" vertical="center" wrapText="1"/>
    </xf>
    <xf numFmtId="2" fontId="66" fillId="0" borderId="29" xfId="0" applyNumberFormat="1" applyFont="1" applyFill="1" applyBorder="1" applyAlignment="1">
      <alignment horizontal="justify" vertical="center" wrapText="1"/>
    </xf>
    <xf numFmtId="2" fontId="66" fillId="0" borderId="29" xfId="0" applyNumberFormat="1" applyFont="1" applyFill="1" applyBorder="1" applyAlignment="1">
      <alignment horizontal="center" vertical="center" wrapText="1"/>
    </xf>
    <xf numFmtId="2" fontId="59" fillId="0" borderId="31" xfId="0" applyNumberFormat="1" applyFont="1" applyFill="1" applyBorder="1" applyAlignment="1">
      <alignment horizontal="center" vertical="center" wrapText="1"/>
    </xf>
    <xf numFmtId="39" fontId="59" fillId="0" borderId="31" xfId="0" applyNumberFormat="1" applyFont="1" applyFill="1" applyBorder="1" applyAlignment="1">
      <alignment horizontal="right" vertical="center" wrapText="1"/>
    </xf>
    <xf numFmtId="4" fontId="59" fillId="0" borderId="31" xfId="939" applyNumberFormat="1" applyFont="1" applyFill="1" applyBorder="1" applyAlignment="1">
      <alignment horizontal="right" wrapText="1"/>
    </xf>
    <xf numFmtId="4" fontId="59" fillId="0" borderId="31" xfId="0" applyNumberFormat="1" applyFont="1" applyFill="1" applyBorder="1" applyAlignment="1">
      <alignment horizontal="right" vertical="center" wrapText="1"/>
    </xf>
    <xf numFmtId="182" fontId="121" fillId="0" borderId="31" xfId="0" applyFont="1" applyBorder="1" applyAlignment="1">
      <alignment vertical="center"/>
    </xf>
    <xf numFmtId="2" fontId="65" fillId="0" borderId="31" xfId="0" applyNumberFormat="1" applyFont="1" applyFill="1" applyBorder="1" applyAlignment="1">
      <alignment horizontal="center" vertical="center" wrapText="1"/>
    </xf>
    <xf numFmtId="182" fontId="120" fillId="0" borderId="31" xfId="0" applyFont="1" applyBorder="1" applyAlignment="1">
      <alignment vertical="center"/>
    </xf>
    <xf numFmtId="182" fontId="120" fillId="0" borderId="31" xfId="0" applyFont="1" applyBorder="1" applyAlignment="1">
      <alignment horizontal="center" vertical="center"/>
    </xf>
    <xf numFmtId="182" fontId="121" fillId="0" borderId="31" xfId="0" applyFont="1" applyFill="1" applyBorder="1" applyAlignment="1">
      <alignment vertical="center"/>
    </xf>
    <xf numFmtId="39" fontId="65" fillId="0" borderId="31" xfId="0" applyNumberFormat="1" applyFont="1" applyFill="1" applyBorder="1" applyAlignment="1">
      <alignment horizontal="right" vertical="center" wrapText="1"/>
    </xf>
    <xf numFmtId="4" fontId="59" fillId="0" borderId="31" xfId="0" applyNumberFormat="1" applyFont="1" applyFill="1" applyBorder="1" applyAlignment="1">
      <alignment horizontal="center" vertical="center" wrapText="1"/>
    </xf>
    <xf numFmtId="2" fontId="66" fillId="0" borderId="31" xfId="0" applyNumberFormat="1" applyFont="1" applyFill="1" applyBorder="1" applyAlignment="1">
      <alignment horizontal="justify" vertical="center" wrapText="1"/>
    </xf>
    <xf numFmtId="2" fontId="66" fillId="0" borderId="31" xfId="0" applyNumberFormat="1" applyFont="1" applyFill="1" applyBorder="1" applyAlignment="1">
      <alignment horizontal="center" vertical="center" wrapText="1"/>
    </xf>
    <xf numFmtId="39" fontId="66" fillId="0" borderId="31" xfId="0" applyNumberFormat="1" applyFont="1" applyFill="1" applyBorder="1" applyAlignment="1">
      <alignment horizontal="right" vertical="center" wrapText="1"/>
    </xf>
    <xf numFmtId="4" fontId="66" fillId="0" borderId="31" xfId="939" applyNumberFormat="1" applyFont="1" applyFill="1" applyBorder="1" applyAlignment="1">
      <alignment horizontal="right" wrapText="1"/>
    </xf>
    <xf numFmtId="4" fontId="66" fillId="0" borderId="31" xfId="0" applyNumberFormat="1" applyFont="1" applyFill="1" applyBorder="1" applyAlignment="1">
      <alignment horizontal="right" vertical="center" wrapText="1"/>
    </xf>
    <xf numFmtId="182" fontId="66" fillId="0" borderId="10" xfId="0" applyNumberFormat="1" applyFont="1" applyBorder="1" applyAlignment="1">
      <alignment horizontal="center" vertical="center" wrapText="1"/>
    </xf>
    <xf numFmtId="166" fontId="66" fillId="42" borderId="10" xfId="0" applyNumberFormat="1" applyFont="1" applyFill="1" applyBorder="1" applyAlignment="1">
      <alignment horizontal="right" vertical="center" wrapText="1"/>
    </xf>
    <xf numFmtId="166" fontId="59" fillId="0" borderId="38" xfId="0" applyNumberFormat="1" applyFont="1" applyFill="1" applyBorder="1" applyAlignment="1">
      <alignment horizontal="right" vertical="center" wrapText="1"/>
    </xf>
    <xf numFmtId="166" fontId="59" fillId="0" borderId="39" xfId="0" applyNumberFormat="1" applyFont="1" applyFill="1" applyBorder="1" applyAlignment="1">
      <alignment horizontal="right" vertical="center" wrapText="1"/>
    </xf>
    <xf numFmtId="166" fontId="65" fillId="0" borderId="39" xfId="0" applyNumberFormat="1" applyFont="1" applyFill="1" applyBorder="1" applyAlignment="1">
      <alignment horizontal="right" vertical="center" wrapText="1"/>
    </xf>
    <xf numFmtId="43" fontId="59" fillId="0" borderId="0" xfId="0" applyNumberFormat="1" applyFont="1" applyFill="1" applyBorder="1" applyAlignment="1">
      <alignment horizontal="justify" vertical="center" wrapText="1"/>
    </xf>
    <xf numFmtId="166" fontId="66" fillId="0" borderId="39" xfId="0" applyNumberFormat="1" applyFont="1" applyFill="1" applyBorder="1" applyAlignment="1">
      <alignment horizontal="right" vertical="center" wrapText="1"/>
    </xf>
    <xf numFmtId="166" fontId="59" fillId="0" borderId="39" xfId="0" applyNumberFormat="1" applyFont="1" applyFill="1" applyBorder="1" applyAlignment="1">
      <alignment vertical="center" wrapText="1"/>
    </xf>
    <xf numFmtId="166" fontId="59" fillId="0" borderId="25" xfId="0" applyNumberFormat="1" applyFont="1" applyFill="1" applyBorder="1" applyAlignment="1">
      <alignment vertical="center" wrapText="1"/>
    </xf>
    <xf numFmtId="166" fontId="66" fillId="0" borderId="39" xfId="0" applyNumberFormat="1" applyFont="1" applyFill="1" applyBorder="1" applyAlignment="1">
      <alignment vertical="center" wrapText="1"/>
    </xf>
    <xf numFmtId="166" fontId="66" fillId="0" borderId="25" xfId="0" applyNumberFormat="1" applyFont="1" applyFill="1" applyBorder="1" applyAlignment="1">
      <alignment vertical="center" wrapText="1"/>
    </xf>
    <xf numFmtId="166" fontId="66" fillId="0" borderId="40" xfId="0" applyNumberFormat="1" applyFont="1" applyFill="1" applyBorder="1" applyAlignment="1">
      <alignment vertical="center" wrapText="1"/>
    </xf>
    <xf numFmtId="166" fontId="66" fillId="0" borderId="27" xfId="0" applyNumberFormat="1" applyFont="1" applyFill="1" applyBorder="1" applyAlignment="1">
      <alignment vertical="center" wrapText="1"/>
    </xf>
    <xf numFmtId="166" fontId="41" fillId="0" borderId="0" xfId="1873" applyNumberFormat="1" applyFont="1" applyFill="1" applyAlignment="1">
      <alignment vertical="center"/>
    </xf>
    <xf numFmtId="166" fontId="56" fillId="0" borderId="0" xfId="1873" applyNumberFormat="1" applyFont="1" applyFill="1" applyBorder="1" applyAlignment="1">
      <alignment horizontal="centerContinuous" vertical="center" wrapText="1"/>
    </xf>
    <xf numFmtId="166" fontId="55" fillId="0" borderId="0" xfId="0" applyNumberFormat="1" applyFont="1" applyFill="1" applyBorder="1" applyAlignment="1">
      <alignment horizontal="centerContinuous" vertical="center" wrapText="1"/>
    </xf>
    <xf numFmtId="182" fontId="57" fillId="0" borderId="0" xfId="1873" applyFont="1" applyFill="1" applyAlignment="1">
      <alignment vertical="center"/>
    </xf>
    <xf numFmtId="166" fontId="41" fillId="0" borderId="0" xfId="1873" applyNumberFormat="1" applyFont="1" applyFill="1" applyAlignment="1">
      <alignment vertical="center" wrapText="1"/>
    </xf>
    <xf numFmtId="166" fontId="41" fillId="0" borderId="32" xfId="0" applyNumberFormat="1" applyFont="1" applyFill="1" applyBorder="1" applyAlignment="1">
      <alignment horizontal="right"/>
    </xf>
    <xf numFmtId="166" fontId="41" fillId="0" borderId="32" xfId="0" applyNumberFormat="1" applyFont="1" applyFill="1" applyBorder="1"/>
    <xf numFmtId="182" fontId="41" fillId="0" borderId="20" xfId="0" applyFont="1" applyFill="1" applyBorder="1" applyAlignment="1">
      <alignment horizontal="left" vertical="center" wrapText="1"/>
    </xf>
    <xf numFmtId="166" fontId="44" fillId="0" borderId="20" xfId="1873" applyNumberFormat="1" applyFont="1" applyFill="1" applyBorder="1" applyAlignment="1">
      <alignment horizontal="center" vertical="center" wrapText="1"/>
    </xf>
    <xf numFmtId="166" fontId="41" fillId="0" borderId="20" xfId="0" applyNumberFormat="1" applyFont="1" applyFill="1" applyBorder="1" applyAlignment="1">
      <alignment horizontal="right" vertical="center" wrapText="1"/>
    </xf>
    <xf numFmtId="166" fontId="41" fillId="0" borderId="20" xfId="0" applyNumberFormat="1" applyFont="1" applyFill="1" applyBorder="1" applyAlignment="1">
      <alignment horizontal="center" vertical="center" wrapText="1"/>
    </xf>
    <xf numFmtId="166" fontId="41" fillId="0" borderId="20" xfId="0" applyNumberFormat="1" applyFont="1" applyFill="1" applyBorder="1" applyAlignment="1">
      <alignment horizontal="right"/>
    </xf>
    <xf numFmtId="166" fontId="41" fillId="0" borderId="20" xfId="0" applyNumberFormat="1" applyFont="1" applyFill="1" applyBorder="1"/>
    <xf numFmtId="166" fontId="44" fillId="0" borderId="32" xfId="1873" applyNumberFormat="1" applyFont="1" applyFill="1" applyBorder="1" applyAlignment="1">
      <alignment horizontal="center" vertical="center" wrapText="1"/>
    </xf>
    <xf numFmtId="182" fontId="66" fillId="0" borderId="6" xfId="0" applyFont="1" applyFill="1" applyBorder="1" applyAlignment="1">
      <alignment vertical="center" wrapText="1"/>
    </xf>
    <xf numFmtId="171" fontId="57" fillId="0" borderId="41" xfId="0" applyNumberFormat="1" applyFont="1" applyFill="1" applyBorder="1" applyAlignment="1">
      <alignment horizontal="center" vertical="center" wrapText="1"/>
    </xf>
    <xf numFmtId="182" fontId="66" fillId="0" borderId="10" xfId="1526" applyFont="1" applyFill="1" applyBorder="1" applyAlignment="1">
      <alignment horizontal="center" vertical="center"/>
    </xf>
    <xf numFmtId="182" fontId="59" fillId="0" borderId="10" xfId="1526" applyFont="1" applyFill="1" applyBorder="1" applyAlignment="1">
      <alignment horizontal="center" vertical="center" wrapText="1"/>
    </xf>
    <xf numFmtId="182" fontId="66" fillId="0" borderId="10" xfId="1526" applyFont="1" applyFill="1" applyBorder="1" applyAlignment="1">
      <alignment horizontal="center" vertical="center" wrapText="1"/>
    </xf>
    <xf numFmtId="182" fontId="66" fillId="0" borderId="0" xfId="1872" applyFont="1" applyFill="1" applyAlignment="1">
      <alignment vertical="center"/>
    </xf>
    <xf numFmtId="182" fontId="59" fillId="0" borderId="31" xfId="1526" applyFont="1" applyFill="1" applyBorder="1" applyAlignment="1">
      <alignment horizontal="center" vertical="center" wrapText="1"/>
    </xf>
    <xf numFmtId="4" fontId="59" fillId="0" borderId="0" xfId="0" applyNumberFormat="1" applyFont="1" applyFill="1" applyBorder="1" applyAlignment="1">
      <alignment horizontal="justify" vertical="center" wrapText="1"/>
    </xf>
    <xf numFmtId="182" fontId="66" fillId="0" borderId="31" xfId="0" applyFont="1" applyFill="1" applyBorder="1" applyAlignment="1">
      <alignment horizontal="justify" vertical="center" wrapText="1"/>
    </xf>
    <xf numFmtId="182" fontId="66" fillId="0" borderId="31" xfId="0" applyFont="1" applyFill="1" applyBorder="1" applyAlignment="1">
      <alignment horizontal="center" vertical="center" wrapText="1"/>
    </xf>
    <xf numFmtId="182" fontId="65" fillId="0" borderId="31" xfId="0" applyFont="1" applyFill="1" applyBorder="1" applyAlignment="1">
      <alignment horizontal="justify" vertical="center" wrapText="1"/>
    </xf>
    <xf numFmtId="2" fontId="66" fillId="0" borderId="32" xfId="0" applyNumberFormat="1" applyFont="1" applyFill="1" applyBorder="1" applyAlignment="1">
      <alignment horizontal="justify" wrapText="1"/>
    </xf>
    <xf numFmtId="182" fontId="66" fillId="0" borderId="32" xfId="0" applyFont="1" applyFill="1" applyBorder="1" applyAlignment="1">
      <alignment horizontal="center" wrapText="1"/>
    </xf>
    <xf numFmtId="182" fontId="65" fillId="0" borderId="30" xfId="0" applyFont="1" applyFill="1" applyBorder="1" applyAlignment="1">
      <alignment vertical="center"/>
    </xf>
    <xf numFmtId="166" fontId="41" fillId="0" borderId="38" xfId="0" applyNumberFormat="1" applyFont="1" applyFill="1" applyBorder="1" applyAlignment="1">
      <alignment horizontal="right" vertical="center" wrapText="1"/>
    </xf>
    <xf numFmtId="166" fontId="41" fillId="0" borderId="39" xfId="0" applyNumberFormat="1" applyFont="1" applyFill="1" applyBorder="1" applyAlignment="1">
      <alignment horizontal="right" vertical="center" wrapText="1"/>
    </xf>
    <xf numFmtId="166" fontId="55" fillId="0" borderId="39" xfId="0" applyNumberFormat="1" applyFont="1" applyFill="1" applyBorder="1" applyAlignment="1">
      <alignment horizontal="right" vertical="center" wrapText="1"/>
    </xf>
    <xf numFmtId="166" fontId="41" fillId="0" borderId="40" xfId="0" applyNumberFormat="1" applyFont="1" applyFill="1" applyBorder="1" applyAlignment="1">
      <alignment horizontal="right" vertical="center" wrapText="1"/>
    </xf>
    <xf numFmtId="166" fontId="44" fillId="0" borderId="31" xfId="0" applyNumberFormat="1" applyFont="1" applyFill="1" applyBorder="1" applyAlignment="1">
      <alignment horizontal="right" wrapText="1"/>
    </xf>
    <xf numFmtId="182" fontId="59" fillId="0" borderId="10" xfId="0" applyFont="1" applyBorder="1"/>
    <xf numFmtId="182" fontId="66" fillId="0" borderId="10" xfId="0" applyFont="1" applyFill="1" applyBorder="1" applyAlignment="1">
      <alignment horizontal="center" vertical="center" wrapText="1"/>
    </xf>
    <xf numFmtId="182" fontId="41" fillId="42" borderId="43" xfId="0" applyFont="1" applyFill="1" applyBorder="1" applyAlignment="1">
      <alignment horizontal="center" vertical="center" wrapText="1"/>
    </xf>
    <xf numFmtId="182" fontId="66" fillId="0" borderId="41" xfId="0" applyNumberFormat="1" applyFont="1" applyBorder="1" applyAlignment="1">
      <alignment horizontal="center" vertical="center" wrapText="1"/>
    </xf>
    <xf numFmtId="182" fontId="59" fillId="0" borderId="43" xfId="0" applyFont="1" applyFill="1" applyBorder="1" applyAlignment="1">
      <alignment horizontal="justify" vertical="center" wrapText="1"/>
    </xf>
    <xf numFmtId="1" fontId="41" fillId="0" borderId="43" xfId="0" applyNumberFormat="1" applyFont="1" applyFill="1" applyBorder="1" applyAlignment="1">
      <alignment horizontal="justify" vertical="center" wrapText="1"/>
    </xf>
    <xf numFmtId="182" fontId="41" fillId="42" borderId="43" xfId="0" applyFont="1" applyFill="1" applyBorder="1" applyAlignment="1">
      <alignment horizontal="justify" vertical="center" wrapText="1"/>
    </xf>
    <xf numFmtId="182" fontId="59" fillId="0" borderId="10" xfId="0" applyFont="1" applyBorder="1" applyAlignment="1">
      <alignment horizontal="center"/>
    </xf>
    <xf numFmtId="182" fontId="59" fillId="0" borderId="10" xfId="0" applyFont="1" applyBorder="1" applyAlignment="1">
      <alignment vertical="center"/>
    </xf>
    <xf numFmtId="2" fontId="41" fillId="0" borderId="31" xfId="0" applyNumberFormat="1" applyFont="1" applyFill="1" applyBorder="1" applyAlignment="1">
      <alignment horizontal="justify" wrapText="1"/>
    </xf>
    <xf numFmtId="2" fontId="41" fillId="0" borderId="31" xfId="0" applyNumberFormat="1" applyFont="1" applyFill="1" applyBorder="1" applyAlignment="1">
      <alignment horizontal="center" wrapText="1"/>
    </xf>
    <xf numFmtId="2" fontId="55" fillId="0" borderId="31" xfId="0" applyNumberFormat="1" applyFont="1" applyFill="1" applyBorder="1" applyAlignment="1">
      <alignment horizontal="justify" wrapText="1"/>
    </xf>
    <xf numFmtId="2" fontId="55" fillId="0" borderId="31" xfId="0" applyNumberFormat="1" applyFont="1" applyFill="1" applyBorder="1" applyAlignment="1">
      <alignment horizontal="center" wrapText="1"/>
    </xf>
    <xf numFmtId="182" fontId="41" fillId="0" borderId="31" xfId="0" applyFont="1" applyFill="1" applyBorder="1" applyAlignment="1">
      <alignment horizontal="center" wrapText="1"/>
    </xf>
    <xf numFmtId="2" fontId="44" fillId="0" borderId="31" xfId="0" applyNumberFormat="1" applyFont="1" applyFill="1" applyBorder="1" applyAlignment="1">
      <alignment horizontal="justify" wrapText="1"/>
    </xf>
    <xf numFmtId="2" fontId="44" fillId="0" borderId="31" xfId="0" applyNumberFormat="1" applyFont="1" applyFill="1" applyBorder="1" applyAlignment="1">
      <alignment horizontal="center" wrapText="1"/>
    </xf>
    <xf numFmtId="2" fontId="41" fillId="0" borderId="31" xfId="0" applyNumberFormat="1" applyFont="1" applyFill="1" applyBorder="1" applyAlignment="1">
      <alignment horizontal="left"/>
    </xf>
    <xf numFmtId="182" fontId="41" fillId="0" borderId="31" xfId="0" applyFont="1" applyBorder="1"/>
    <xf numFmtId="166" fontId="44" fillId="0" borderId="41" xfId="1873" applyNumberFormat="1" applyFont="1" applyFill="1" applyBorder="1" applyAlignment="1">
      <alignment horizontal="center" vertical="center" wrapText="1"/>
    </xf>
    <xf numFmtId="166" fontId="41" fillId="0" borderId="44" xfId="0" applyNumberFormat="1" applyFont="1" applyFill="1" applyBorder="1"/>
    <xf numFmtId="166" fontId="41" fillId="0" borderId="29" xfId="0" applyNumberFormat="1" applyFont="1" applyFill="1" applyBorder="1"/>
    <xf numFmtId="166" fontId="41" fillId="53" borderId="31" xfId="0" applyNumberFormat="1" applyFont="1" applyFill="1" applyBorder="1"/>
    <xf numFmtId="166" fontId="41" fillId="53" borderId="45" xfId="0" applyNumberFormat="1" applyFont="1" applyFill="1" applyBorder="1"/>
    <xf numFmtId="182" fontId="41" fillId="53" borderId="0" xfId="0" applyFont="1" applyFill="1"/>
    <xf numFmtId="166" fontId="41" fillId="0" borderId="31" xfId="0" applyNumberFormat="1" applyFont="1" applyFill="1" applyBorder="1" applyAlignment="1">
      <alignment horizontal="right" vertical="center" wrapText="1"/>
    </xf>
    <xf numFmtId="166" fontId="41" fillId="0" borderId="31" xfId="0" applyNumberFormat="1" applyFont="1" applyFill="1" applyBorder="1"/>
    <xf numFmtId="166" fontId="41" fillId="0" borderId="45" xfId="0" applyNumberFormat="1" applyFont="1" applyFill="1" applyBorder="1"/>
    <xf numFmtId="166" fontId="41" fillId="0" borderId="45" xfId="0" applyNumberFormat="1" applyFont="1" applyFill="1" applyBorder="1" applyAlignment="1">
      <alignment vertical="center"/>
    </xf>
    <xf numFmtId="166" fontId="41" fillId="0" borderId="31" xfId="0" applyNumberFormat="1" applyFont="1" applyFill="1" applyBorder="1" applyAlignment="1">
      <alignment vertical="center"/>
    </xf>
    <xf numFmtId="166" fontId="55" fillId="0" borderId="45" xfId="0" applyNumberFormat="1" applyFont="1" applyFill="1" applyBorder="1"/>
    <xf numFmtId="166" fontId="55" fillId="0" borderId="31" xfId="0" applyNumberFormat="1" applyFont="1" applyFill="1" applyBorder="1"/>
    <xf numFmtId="182" fontId="55" fillId="0" borderId="0" xfId="0" applyFont="1" applyFill="1"/>
    <xf numFmtId="166" fontId="119" fillId="0" borderId="45" xfId="0" applyNumberFormat="1" applyFont="1" applyFill="1" applyBorder="1"/>
    <xf numFmtId="166" fontId="119" fillId="0" borderId="31" xfId="0" applyNumberFormat="1" applyFont="1" applyFill="1" applyBorder="1"/>
    <xf numFmtId="182" fontId="119" fillId="0" borderId="0" xfId="0" applyFont="1" applyFill="1"/>
    <xf numFmtId="2" fontId="41" fillId="0" borderId="32" xfId="0" applyNumberFormat="1" applyFont="1" applyFill="1" applyBorder="1" applyAlignment="1">
      <alignment horizontal="justify" wrapText="1"/>
    </xf>
    <xf numFmtId="182" fontId="41" fillId="0" borderId="32" xfId="0" applyFont="1" applyFill="1" applyBorder="1" applyAlignment="1">
      <alignment horizontal="center" wrapText="1"/>
    </xf>
    <xf numFmtId="182" fontId="41" fillId="0" borderId="0" xfId="0" applyFont="1" applyFill="1" applyAlignment="1">
      <alignment vertical="center"/>
    </xf>
    <xf numFmtId="166" fontId="41" fillId="0" borderId="46" xfId="0" applyNumberFormat="1" applyFont="1" applyFill="1" applyBorder="1"/>
    <xf numFmtId="2" fontId="41" fillId="53" borderId="31" xfId="0" applyNumberFormat="1" applyFont="1" applyFill="1" applyBorder="1" applyAlignment="1">
      <alignment horizontal="justify" wrapText="1"/>
    </xf>
    <xf numFmtId="2" fontId="41" fillId="53" borderId="31" xfId="0" applyNumberFormat="1" applyFont="1" applyFill="1" applyBorder="1" applyAlignment="1">
      <alignment horizontal="center" wrapText="1"/>
    </xf>
    <xf numFmtId="2" fontId="66" fillId="0" borderId="19" xfId="0" applyNumberFormat="1" applyFont="1" applyFill="1" applyBorder="1" applyAlignment="1">
      <alignment horizontal="justify" vertical="center" wrapText="1"/>
    </xf>
    <xf numFmtId="2" fontId="66" fillId="0" borderId="19" xfId="0" applyNumberFormat="1" applyFont="1" applyFill="1" applyBorder="1" applyAlignment="1">
      <alignment horizontal="center" vertical="center" wrapText="1"/>
    </xf>
    <xf numFmtId="166" fontId="44" fillId="0" borderId="19" xfId="0" applyNumberFormat="1" applyFont="1" applyFill="1" applyBorder="1" applyAlignment="1">
      <alignment horizontal="right" vertical="center" wrapText="1"/>
    </xf>
    <xf numFmtId="4" fontId="44" fillId="0" borderId="19" xfId="0" applyNumberFormat="1" applyFont="1" applyFill="1" applyBorder="1" applyAlignment="1">
      <alignment horizontal="right" vertical="center" wrapText="1"/>
    </xf>
    <xf numFmtId="2" fontId="59" fillId="0" borderId="29" xfId="0" applyNumberFormat="1" applyFont="1" applyFill="1" applyBorder="1" applyAlignment="1">
      <alignment horizontal="justify" vertical="center" wrapText="1"/>
    </xf>
    <xf numFmtId="2" fontId="59" fillId="0" borderId="29" xfId="0" applyNumberFormat="1" applyFont="1" applyFill="1" applyBorder="1" applyAlignment="1">
      <alignment horizontal="center" vertical="center" wrapText="1"/>
    </xf>
    <xf numFmtId="166" fontId="41" fillId="0" borderId="29" xfId="0" applyNumberFormat="1" applyFont="1" applyFill="1" applyBorder="1" applyAlignment="1">
      <alignment horizontal="right" vertical="center" wrapText="1"/>
    </xf>
    <xf numFmtId="4" fontId="41" fillId="0" borderId="29" xfId="0" applyNumberFormat="1" applyFont="1" applyFill="1" applyBorder="1" applyAlignment="1">
      <alignment horizontal="right" vertical="center" wrapText="1"/>
    </xf>
    <xf numFmtId="2" fontId="65" fillId="0" borderId="31" xfId="0" applyNumberFormat="1" applyFont="1" applyFill="1" applyBorder="1" applyAlignment="1">
      <alignment horizontal="justify" vertical="center" wrapText="1"/>
    </xf>
    <xf numFmtId="4" fontId="41" fillId="0" borderId="31" xfId="0" applyNumberFormat="1" applyFont="1" applyFill="1" applyBorder="1" applyAlignment="1">
      <alignment horizontal="right" vertical="center" wrapText="1"/>
    </xf>
    <xf numFmtId="4" fontId="55" fillId="0" borderId="31" xfId="0" applyNumberFormat="1" applyFont="1" applyFill="1" applyBorder="1" applyAlignment="1">
      <alignment horizontal="right" vertical="center" wrapText="1"/>
    </xf>
    <xf numFmtId="166" fontId="55" fillId="0" borderId="31" xfId="0" applyNumberFormat="1" applyFont="1" applyFill="1" applyBorder="1" applyAlignment="1">
      <alignment horizontal="right" vertical="center" wrapText="1"/>
    </xf>
    <xf numFmtId="4" fontId="41" fillId="0" borderId="32" xfId="0" applyNumberFormat="1" applyFont="1" applyFill="1" applyBorder="1" applyAlignment="1">
      <alignment horizontal="right" vertical="center" wrapText="1"/>
    </xf>
    <xf numFmtId="2" fontId="59" fillId="0" borderId="31" xfId="0" applyNumberFormat="1" applyFont="1" applyFill="1" applyBorder="1" applyAlignment="1">
      <alignment horizontal="left" vertical="center"/>
    </xf>
    <xf numFmtId="2" fontId="66" fillId="0" borderId="47" xfId="0" applyNumberFormat="1" applyFont="1" applyFill="1" applyBorder="1" applyAlignment="1">
      <alignment horizontal="justify" vertical="center" wrapText="1"/>
    </xf>
    <xf numFmtId="182" fontId="66" fillId="0" borderId="47" xfId="0" applyFont="1" applyFill="1" applyBorder="1" applyAlignment="1">
      <alignment horizontal="center" vertical="center" wrapText="1"/>
    </xf>
    <xf numFmtId="166" fontId="44" fillId="0" borderId="47" xfId="0" applyNumberFormat="1" applyFont="1" applyFill="1" applyBorder="1" applyAlignment="1">
      <alignment horizontal="right" vertical="center" wrapText="1"/>
    </xf>
    <xf numFmtId="4" fontId="44" fillId="0" borderId="47" xfId="0" applyNumberFormat="1" applyFont="1" applyFill="1" applyBorder="1" applyAlignment="1">
      <alignment horizontal="right" vertical="center" wrapText="1"/>
    </xf>
    <xf numFmtId="166" fontId="44" fillId="0" borderId="47" xfId="0" applyNumberFormat="1" applyFont="1" applyFill="1" applyBorder="1" applyAlignment="1">
      <alignment vertical="center" wrapText="1"/>
    </xf>
    <xf numFmtId="2" fontId="66" fillId="0" borderId="10" xfId="0" applyNumberFormat="1" applyFont="1" applyFill="1" applyBorder="1" applyAlignment="1">
      <alignment horizontal="justify" vertical="center" wrapText="1"/>
    </xf>
    <xf numFmtId="166" fontId="44" fillId="0" borderId="10" xfId="0" applyNumberFormat="1" applyFont="1" applyFill="1" applyBorder="1" applyAlignment="1">
      <alignment vertical="center" wrapText="1"/>
    </xf>
    <xf numFmtId="182" fontId="65" fillId="0" borderId="31" xfId="1557" applyFont="1" applyFill="1" applyBorder="1"/>
    <xf numFmtId="182" fontId="65" fillId="0" borderId="31" xfId="1557" applyFont="1" applyFill="1" applyBorder="1" applyAlignment="1">
      <alignment horizontal="center"/>
    </xf>
    <xf numFmtId="166" fontId="44" fillId="0" borderId="28" xfId="0" applyNumberFormat="1" applyFont="1" applyFill="1" applyBorder="1" applyAlignment="1">
      <alignment horizontal="right" wrapText="1"/>
    </xf>
    <xf numFmtId="182" fontId="60" fillId="0" borderId="10" xfId="0" applyFont="1" applyBorder="1" applyAlignment="1">
      <alignment vertical="center" wrapText="1"/>
    </xf>
    <xf numFmtId="182" fontId="55" fillId="0" borderId="31" xfId="1557" applyFont="1" applyFill="1" applyBorder="1"/>
    <xf numFmtId="182" fontId="55" fillId="0" borderId="31" xfId="1557" applyFont="1" applyFill="1" applyBorder="1" applyAlignment="1">
      <alignment horizontal="center"/>
    </xf>
    <xf numFmtId="2" fontId="41" fillId="0" borderId="20" xfId="0" applyNumberFormat="1" applyFont="1" applyFill="1" applyBorder="1" applyAlignment="1">
      <alignment horizontal="justify" wrapText="1"/>
    </xf>
    <xf numFmtId="182" fontId="41" fillId="0" borderId="20" xfId="0" applyFont="1" applyFill="1" applyBorder="1" applyAlignment="1">
      <alignment horizontal="center" wrapText="1"/>
    </xf>
    <xf numFmtId="182" fontId="59" fillId="0" borderId="31" xfId="0" applyFont="1" applyFill="1" applyBorder="1" applyAlignment="1">
      <alignment horizontal="center" wrapText="1"/>
    </xf>
    <xf numFmtId="182" fontId="59" fillId="0" borderId="31" xfId="0" applyFont="1" applyBorder="1" applyAlignment="1">
      <alignment vertical="center"/>
    </xf>
    <xf numFmtId="182" fontId="59" fillId="0" borderId="31" xfId="0" applyFont="1" applyBorder="1"/>
    <xf numFmtId="2" fontId="58" fillId="0" borderId="31" xfId="0" applyNumberFormat="1" applyFont="1" applyFill="1" applyBorder="1" applyAlignment="1">
      <alignment horizontal="left"/>
    </xf>
    <xf numFmtId="182" fontId="58" fillId="0" borderId="31" xfId="0" applyFont="1" applyFill="1" applyBorder="1" applyAlignment="1">
      <alignment horizontal="center" wrapText="1"/>
    </xf>
    <xf numFmtId="166" fontId="44" fillId="0" borderId="31" xfId="0" applyNumberFormat="1" applyFont="1" applyFill="1" applyBorder="1" applyAlignment="1">
      <alignment horizontal="right" vertical="center" wrapText="1"/>
    </xf>
    <xf numFmtId="166" fontId="44" fillId="0" borderId="32" xfId="0" applyNumberFormat="1" applyFont="1" applyFill="1" applyBorder="1" applyAlignment="1">
      <alignment horizontal="right" vertical="center" wrapText="1"/>
    </xf>
    <xf numFmtId="182" fontId="44" fillId="0" borderId="10" xfId="1873" applyFont="1" applyFill="1" applyBorder="1" applyAlignment="1">
      <alignment horizontal="center" vertical="center" wrapText="1"/>
    </xf>
    <xf numFmtId="182" fontId="44" fillId="0" borderId="41" xfId="0" applyNumberFormat="1" applyFont="1" applyBorder="1" applyAlignment="1">
      <alignment horizontal="center" vertical="center" wrapText="1"/>
    </xf>
    <xf numFmtId="2" fontId="59" fillId="0" borderId="31" xfId="0" applyNumberFormat="1" applyFont="1" applyBorder="1"/>
    <xf numFmtId="182" fontId="127" fillId="0" borderId="0" xfId="0" applyFont="1"/>
    <xf numFmtId="182" fontId="133" fillId="0" borderId="0" xfId="1872" applyFont="1" applyFill="1" applyAlignment="1">
      <alignment vertical="center"/>
    </xf>
    <xf numFmtId="182" fontId="127" fillId="0" borderId="0" xfId="1526" applyFont="1" applyFill="1" applyAlignment="1">
      <alignment vertical="center"/>
    </xf>
    <xf numFmtId="166" fontId="130" fillId="0" borderId="0" xfId="1526" applyNumberFormat="1" applyFont="1" applyFill="1" applyAlignment="1">
      <alignment horizontal="center" vertical="center"/>
    </xf>
    <xf numFmtId="182" fontId="133" fillId="0" borderId="31" xfId="1527" applyFont="1" applyFill="1" applyBorder="1" applyAlignment="1">
      <alignment vertical="center"/>
    </xf>
    <xf numFmtId="182" fontId="133" fillId="0" borderId="31" xfId="0" applyFont="1" applyBorder="1" applyAlignment="1">
      <alignment vertical="center"/>
    </xf>
    <xf numFmtId="182" fontId="134" fillId="0" borderId="0" xfId="1872" applyFont="1" applyFill="1" applyAlignment="1">
      <alignment vertical="center"/>
    </xf>
    <xf numFmtId="182" fontId="135" fillId="0" borderId="0" xfId="1872" applyFont="1" applyFill="1" applyAlignment="1">
      <alignment vertical="center"/>
    </xf>
    <xf numFmtId="182" fontId="133" fillId="0" borderId="0" xfId="0" applyFont="1"/>
    <xf numFmtId="182" fontId="133" fillId="0" borderId="31" xfId="0" applyFont="1" applyBorder="1" applyAlignment="1">
      <alignment wrapText="1"/>
    </xf>
    <xf numFmtId="182" fontId="134" fillId="0" borderId="10" xfId="0" applyFont="1" applyBorder="1" applyAlignment="1">
      <alignment horizontal="center" wrapText="1"/>
    </xf>
    <xf numFmtId="182" fontId="134" fillId="0" borderId="33" xfId="0" applyFont="1" applyBorder="1"/>
    <xf numFmtId="182" fontId="134" fillId="0" borderId="31" xfId="0" applyFont="1" applyBorder="1"/>
    <xf numFmtId="182" fontId="134" fillId="0" borderId="33" xfId="0" applyFont="1" applyBorder="1" applyAlignment="1">
      <alignment horizontal="center"/>
    </xf>
    <xf numFmtId="182" fontId="134" fillId="0" borderId="31" xfId="0" applyFont="1" applyBorder="1" applyAlignment="1">
      <alignment horizontal="center"/>
    </xf>
    <xf numFmtId="182" fontId="133" fillId="0" borderId="31" xfId="0" applyFont="1" applyBorder="1" applyAlignment="1">
      <alignment horizontal="center"/>
    </xf>
    <xf numFmtId="182" fontId="133" fillId="0" borderId="31" xfId="0" applyFont="1" applyBorder="1" applyAlignment="1">
      <alignment horizontal="center" vertical="center"/>
    </xf>
    <xf numFmtId="182" fontId="127" fillId="0" borderId="0" xfId="1526" applyFont="1" applyFill="1" applyAlignment="1">
      <alignment horizontal="center"/>
    </xf>
    <xf numFmtId="182" fontId="133" fillId="0" borderId="0" xfId="1872" applyFont="1" applyFill="1" applyAlignment="1">
      <alignment horizontal="center"/>
    </xf>
    <xf numFmtId="182" fontId="133" fillId="0" borderId="31" xfId="0" applyFont="1" applyBorder="1" applyAlignment="1"/>
    <xf numFmtId="182" fontId="133" fillId="0" borderId="31" xfId="0" applyFont="1" applyBorder="1" applyAlignment="1">
      <alignment horizontal="left" vertical="center" wrapText="1"/>
    </xf>
    <xf numFmtId="2" fontId="134" fillId="0" borderId="31" xfId="0" applyNumberFormat="1" applyFont="1" applyBorder="1"/>
    <xf numFmtId="2" fontId="133" fillId="0" borderId="31" xfId="0" applyNumberFormat="1" applyFont="1" applyBorder="1"/>
    <xf numFmtId="2" fontId="59" fillId="0" borderId="31" xfId="0" applyNumberFormat="1" applyFont="1" applyFill="1" applyBorder="1" applyAlignment="1">
      <alignment horizontal="left"/>
    </xf>
    <xf numFmtId="182" fontId="59" fillId="0" borderId="0" xfId="0" applyFont="1" applyFill="1" applyBorder="1" applyAlignment="1">
      <alignment horizontal="justify" wrapText="1"/>
    </xf>
    <xf numFmtId="4" fontId="66" fillId="0" borderId="19" xfId="0" applyNumberFormat="1" applyFont="1" applyFill="1" applyBorder="1" applyAlignment="1">
      <alignment horizontal="right" vertical="center" wrapText="1"/>
    </xf>
    <xf numFmtId="171" fontId="66" fillId="0" borderId="19" xfId="0" applyNumberFormat="1" applyFont="1" applyFill="1" applyBorder="1" applyAlignment="1">
      <alignment horizontal="center" vertical="center" wrapText="1"/>
    </xf>
    <xf numFmtId="166" fontId="127" fillId="0" borderId="0" xfId="1557" applyNumberFormat="1" applyFont="1" applyFill="1" applyAlignment="1">
      <alignment horizontal="center"/>
    </xf>
    <xf numFmtId="182" fontId="127" fillId="0" borderId="0" xfId="1557" applyFont="1" applyFill="1"/>
    <xf numFmtId="166" fontId="127" fillId="0" borderId="0" xfId="1557" applyNumberFormat="1" applyFont="1" applyFill="1"/>
    <xf numFmtId="182" fontId="131" fillId="0" borderId="0" xfId="1557" applyFont="1" applyFill="1" applyAlignment="1"/>
    <xf numFmtId="182" fontId="136" fillId="0" borderId="30" xfId="1557" applyFont="1" applyFill="1" applyBorder="1" applyAlignment="1">
      <alignment vertical="top"/>
    </xf>
    <xf numFmtId="4" fontId="137" fillId="0" borderId="0" xfId="0" applyNumberFormat="1" applyFont="1"/>
    <xf numFmtId="182" fontId="128" fillId="0" borderId="6" xfId="1557" applyFont="1" applyFill="1" applyBorder="1" applyAlignment="1"/>
    <xf numFmtId="182" fontId="127" fillId="53" borderId="41" xfId="1557" applyFont="1" applyFill="1" applyBorder="1" applyAlignment="1">
      <alignment horizontal="center" vertical="center" wrapText="1"/>
    </xf>
    <xf numFmtId="182" fontId="127" fillId="54" borderId="10" xfId="1557" applyFont="1" applyFill="1" applyBorder="1" applyAlignment="1">
      <alignment horizontal="center" vertical="center" wrapText="1"/>
    </xf>
    <xf numFmtId="49" fontId="138" fillId="0" borderId="10" xfId="1557" applyNumberFormat="1" applyFont="1" applyFill="1" applyBorder="1" applyAlignment="1">
      <alignment horizontal="center"/>
    </xf>
    <xf numFmtId="171" fontId="138" fillId="0" borderId="10" xfId="1557" applyNumberFormat="1" applyFont="1" applyFill="1" applyBorder="1" applyAlignment="1">
      <alignment horizontal="center"/>
    </xf>
    <xf numFmtId="171" fontId="138" fillId="54" borderId="10" xfId="1557" applyNumberFormat="1" applyFont="1" applyFill="1" applyBorder="1" applyAlignment="1">
      <alignment horizontal="center"/>
    </xf>
    <xf numFmtId="182" fontId="138" fillId="0" borderId="0" xfId="1557" applyFont="1" applyFill="1" applyBorder="1" applyAlignment="1">
      <alignment horizontal="center"/>
    </xf>
    <xf numFmtId="182" fontId="138" fillId="0" borderId="6" xfId="1557" applyFont="1" applyFill="1" applyBorder="1" applyAlignment="1">
      <alignment horizontal="center"/>
    </xf>
    <xf numFmtId="49" fontId="134" fillId="0" borderId="10" xfId="1557" applyNumberFormat="1" applyFont="1" applyFill="1" applyBorder="1" applyAlignment="1">
      <alignment horizontal="center"/>
    </xf>
    <xf numFmtId="166" fontId="128" fillId="0" borderId="10" xfId="1557" applyNumberFormat="1" applyFont="1" applyFill="1" applyBorder="1" applyAlignment="1"/>
    <xf numFmtId="182" fontId="127" fillId="0" borderId="0" xfId="1557" applyFont="1" applyFill="1" applyBorder="1" applyAlignment="1">
      <alignment horizontal="center"/>
    </xf>
    <xf numFmtId="166" fontId="127" fillId="0" borderId="0" xfId="1557" applyNumberFormat="1" applyFont="1" applyFill="1" applyBorder="1" applyAlignment="1">
      <alignment horizontal="center"/>
    </xf>
    <xf numFmtId="166" fontId="128" fillId="0" borderId="24" xfId="1557" applyNumberFormat="1" applyFont="1" applyFill="1" applyBorder="1" applyAlignment="1"/>
    <xf numFmtId="182" fontId="128" fillId="0" borderId="0" xfId="1557" applyFont="1" applyFill="1"/>
    <xf numFmtId="181" fontId="130" fillId="0" borderId="31" xfId="0" applyNumberFormat="1" applyFont="1" applyFill="1" applyBorder="1" applyAlignment="1">
      <alignment horizontal="right" wrapText="1"/>
    </xf>
    <xf numFmtId="182" fontId="127" fillId="0" borderId="0" xfId="1557" applyFont="1" applyFill="1" applyAlignment="1"/>
    <xf numFmtId="166" fontId="127" fillId="0" borderId="21" xfId="939" applyFont="1" applyFill="1" applyBorder="1" applyAlignment="1"/>
    <xf numFmtId="166" fontId="130" fillId="0" borderId="25" xfId="0" applyNumberFormat="1" applyFont="1" applyFill="1" applyBorder="1" applyAlignment="1">
      <alignment horizontal="right" vertical="center" wrapText="1"/>
    </xf>
    <xf numFmtId="182" fontId="128" fillId="0" borderId="0" xfId="1557" applyFont="1" applyFill="1" applyAlignment="1"/>
    <xf numFmtId="166" fontId="128" fillId="0" borderId="21" xfId="939" applyFont="1" applyFill="1" applyBorder="1" applyAlignment="1"/>
    <xf numFmtId="166" fontId="127" fillId="0" borderId="21" xfId="939" applyFont="1" applyFill="1" applyBorder="1"/>
    <xf numFmtId="166" fontId="130" fillId="0" borderId="25" xfId="939" applyFont="1" applyFill="1" applyBorder="1"/>
    <xf numFmtId="166" fontId="127" fillId="0" borderId="21" xfId="939" applyFont="1" applyFill="1" applyBorder="1" applyAlignment="1">
      <alignment horizontal="right" vertical="center"/>
    </xf>
    <xf numFmtId="182" fontId="127" fillId="0" borderId="0" xfId="1557" applyFont="1" applyFill="1" applyAlignment="1">
      <alignment horizontal="center" vertical="center"/>
    </xf>
    <xf numFmtId="166" fontId="127" fillId="0" borderId="22" xfId="939" applyFont="1" applyFill="1" applyBorder="1"/>
    <xf numFmtId="166" fontId="128" fillId="0" borderId="22" xfId="939" applyFont="1" applyFill="1" applyBorder="1"/>
    <xf numFmtId="166" fontId="128" fillId="0" borderId="21" xfId="939" applyFont="1" applyFill="1" applyBorder="1"/>
    <xf numFmtId="166" fontId="129" fillId="0" borderId="21" xfId="939" applyFont="1" applyFill="1" applyBorder="1"/>
    <xf numFmtId="182" fontId="133" fillId="0" borderId="36" xfId="1557" applyFont="1" applyFill="1" applyBorder="1" applyAlignment="1">
      <alignment horizontal="center"/>
    </xf>
    <xf numFmtId="182" fontId="133" fillId="0" borderId="25" xfId="1557" applyFont="1" applyFill="1" applyBorder="1" applyAlignment="1">
      <alignment horizontal="center"/>
    </xf>
    <xf numFmtId="182" fontId="134" fillId="0" borderId="25" xfId="1557" applyFont="1" applyFill="1" applyBorder="1" applyAlignment="1">
      <alignment horizontal="center"/>
    </xf>
    <xf numFmtId="182" fontId="127" fillId="0" borderId="21" xfId="1557" applyFont="1" applyFill="1" applyBorder="1"/>
    <xf numFmtId="182" fontId="134" fillId="0" borderId="27" xfId="1557" applyFont="1" applyFill="1" applyBorder="1" applyAlignment="1">
      <alignment horizontal="center"/>
    </xf>
    <xf numFmtId="166" fontId="128" fillId="0" borderId="23" xfId="939" applyFont="1" applyFill="1" applyBorder="1" applyAlignment="1"/>
    <xf numFmtId="182" fontId="127" fillId="0" borderId="0" xfId="1557" applyFont="1" applyFill="1" applyAlignment="1">
      <alignment horizontal="center"/>
    </xf>
    <xf numFmtId="182" fontId="136" fillId="0" borderId="0" xfId="1557" applyFont="1" applyFill="1"/>
    <xf numFmtId="182" fontId="130" fillId="0" borderId="0" xfId="1557" applyFont="1" applyFill="1"/>
    <xf numFmtId="166" fontId="130" fillId="0" borderId="0" xfId="1557" applyNumberFormat="1" applyFont="1" applyFill="1"/>
    <xf numFmtId="182" fontId="131" fillId="0" borderId="10" xfId="1557" applyFont="1" applyFill="1" applyBorder="1" applyAlignment="1">
      <alignment horizontal="center" vertical="center" wrapText="1"/>
    </xf>
    <xf numFmtId="171" fontId="138" fillId="0" borderId="41" xfId="1557" applyNumberFormat="1" applyFont="1" applyFill="1" applyBorder="1" applyAlignment="1">
      <alignment horizontal="center"/>
    </xf>
    <xf numFmtId="166" fontId="128" fillId="0" borderId="41" xfId="1557" applyNumberFormat="1" applyFont="1" applyFill="1" applyBorder="1" applyAlignment="1"/>
    <xf numFmtId="166" fontId="128" fillId="0" borderId="49" xfId="1557" applyNumberFormat="1" applyFont="1" applyFill="1" applyBorder="1" applyAlignment="1"/>
    <xf numFmtId="166" fontId="127" fillId="0" borderId="50" xfId="939" applyFont="1" applyFill="1" applyBorder="1" applyAlignment="1"/>
    <xf numFmtId="166" fontId="130" fillId="0" borderId="39" xfId="0" applyNumberFormat="1" applyFont="1" applyFill="1" applyBorder="1" applyAlignment="1">
      <alignment horizontal="right" vertical="center" wrapText="1"/>
    </xf>
    <xf numFmtId="166" fontId="128" fillId="0" borderId="50" xfId="939" applyFont="1" applyFill="1" applyBorder="1" applyAlignment="1"/>
    <xf numFmtId="166" fontId="127" fillId="0" borderId="50" xfId="939" applyFont="1" applyFill="1" applyBorder="1"/>
    <xf numFmtId="166" fontId="130" fillId="0" borderId="39" xfId="939" applyFont="1" applyFill="1" applyBorder="1"/>
    <xf numFmtId="166" fontId="127" fillId="0" borderId="50" xfId="939" applyFont="1" applyFill="1" applyBorder="1" applyAlignment="1">
      <alignment horizontal="right" vertical="center"/>
    </xf>
    <xf numFmtId="166" fontId="127" fillId="53" borderId="50" xfId="939" applyFont="1" applyFill="1" applyBorder="1" applyAlignment="1">
      <alignment horizontal="right" vertical="center"/>
    </xf>
    <xf numFmtId="166" fontId="130" fillId="54" borderId="39" xfId="939" applyFont="1" applyFill="1" applyBorder="1" applyAlignment="1">
      <alignment horizontal="right" vertical="center"/>
    </xf>
    <xf numFmtId="166" fontId="127" fillId="0" borderId="51" xfId="939" applyFont="1" applyFill="1" applyBorder="1"/>
    <xf numFmtId="166" fontId="127" fillId="53" borderId="50" xfId="939" applyFont="1" applyFill="1" applyBorder="1"/>
    <xf numFmtId="166" fontId="128" fillId="0" borderId="51" xfId="939" applyFont="1" applyFill="1" applyBorder="1"/>
    <xf numFmtId="166" fontId="128" fillId="0" borderId="50" xfId="939" applyFont="1" applyFill="1" applyBorder="1"/>
    <xf numFmtId="182" fontId="127" fillId="0" borderId="50" xfId="1557" applyFont="1" applyFill="1" applyBorder="1"/>
    <xf numFmtId="166" fontId="128" fillId="0" borderId="50" xfId="1557" applyNumberFormat="1" applyFont="1" applyFill="1" applyBorder="1"/>
    <xf numFmtId="166" fontId="128" fillId="0" borderId="52" xfId="939" applyFont="1" applyFill="1" applyBorder="1" applyAlignment="1"/>
    <xf numFmtId="182" fontId="136" fillId="0" borderId="0" xfId="1557" applyFont="1" applyFill="1" applyBorder="1" applyAlignment="1">
      <alignment vertical="top"/>
    </xf>
    <xf numFmtId="182" fontId="44" fillId="0" borderId="10" xfId="0" applyFont="1" applyBorder="1" applyAlignment="1">
      <alignment horizontal="center" vertical="center" wrapText="1"/>
    </xf>
    <xf numFmtId="182" fontId="41" fillId="0" borderId="10" xfId="0" applyFont="1" applyBorder="1"/>
    <xf numFmtId="2" fontId="41" fillId="0" borderId="10" xfId="0" applyNumberFormat="1" applyFont="1" applyFill="1" applyBorder="1" applyAlignment="1">
      <alignment horizontal="justify" vertical="center" wrapText="1"/>
    </xf>
    <xf numFmtId="2" fontId="55" fillId="0" borderId="10" xfId="0" applyNumberFormat="1" applyFont="1" applyFill="1" applyBorder="1" applyAlignment="1">
      <alignment horizontal="justify" vertical="center" wrapText="1"/>
    </xf>
    <xf numFmtId="2" fontId="44" fillId="0" borderId="19" xfId="0" applyNumberFormat="1" applyFont="1" applyFill="1" applyBorder="1" applyAlignment="1">
      <alignment horizontal="justify" vertical="center" wrapText="1"/>
    </xf>
    <xf numFmtId="182" fontId="55" fillId="0" borderId="4" xfId="1557" applyFont="1" applyFill="1" applyBorder="1"/>
    <xf numFmtId="182" fontId="41" fillId="0" borderId="0" xfId="0" applyFont="1"/>
    <xf numFmtId="182" fontId="44" fillId="0" borderId="19" xfId="0" applyFont="1" applyBorder="1"/>
    <xf numFmtId="182" fontId="44" fillId="0" borderId="0" xfId="0" applyFont="1"/>
    <xf numFmtId="182" fontId="41" fillId="0" borderId="0" xfId="0" applyNumberFormat="1" applyFont="1" applyFill="1" applyBorder="1" applyAlignment="1">
      <alignment horizontal="center" vertical="center" wrapText="1"/>
    </xf>
    <xf numFmtId="166" fontId="41" fillId="0" borderId="37" xfId="0" applyNumberFormat="1" applyFont="1" applyFill="1" applyBorder="1"/>
    <xf numFmtId="166" fontId="41" fillId="0" borderId="4" xfId="0" applyNumberFormat="1" applyFont="1" applyFill="1" applyBorder="1"/>
    <xf numFmtId="166" fontId="41" fillId="0" borderId="42" xfId="0" applyNumberFormat="1" applyFont="1" applyFill="1" applyBorder="1"/>
    <xf numFmtId="166" fontId="41" fillId="0" borderId="33" xfId="0" applyNumberFormat="1" applyFont="1" applyFill="1" applyBorder="1"/>
    <xf numFmtId="182" fontId="41" fillId="0" borderId="33" xfId="0" applyFont="1" applyFill="1" applyBorder="1" applyAlignment="1">
      <alignment horizontal="left" vertical="center" wrapText="1"/>
    </xf>
    <xf numFmtId="2" fontId="41" fillId="0" borderId="33" xfId="0" applyNumberFormat="1" applyFont="1" applyFill="1" applyBorder="1" applyAlignment="1">
      <alignment horizontal="justify" wrapText="1"/>
    </xf>
    <xf numFmtId="182" fontId="41" fillId="0" borderId="33" xfId="0" applyFont="1" applyFill="1" applyBorder="1" applyAlignment="1">
      <alignment horizontal="center" wrapText="1"/>
    </xf>
    <xf numFmtId="166" fontId="44" fillId="0" borderId="33" xfId="1873" applyNumberFormat="1" applyFont="1" applyFill="1" applyBorder="1" applyAlignment="1">
      <alignment horizontal="center" vertical="center" wrapText="1"/>
    </xf>
    <xf numFmtId="166" fontId="41" fillId="0" borderId="33" xfId="0" applyNumberFormat="1" applyFont="1" applyFill="1" applyBorder="1" applyAlignment="1">
      <alignment horizontal="right" vertical="center" wrapText="1"/>
    </xf>
    <xf numFmtId="166" fontId="41" fillId="0" borderId="33" xfId="0" applyNumberFormat="1" applyFont="1" applyFill="1" applyBorder="1" applyAlignment="1">
      <alignment horizontal="center" vertical="center" wrapText="1"/>
    </xf>
    <xf numFmtId="166" fontId="41" fillId="0" borderId="33" xfId="0" applyNumberFormat="1" applyFont="1" applyFill="1" applyBorder="1" applyAlignment="1">
      <alignment horizontal="right"/>
    </xf>
    <xf numFmtId="182" fontId="41" fillId="0" borderId="31" xfId="0" applyFont="1" applyFill="1" applyBorder="1" applyAlignment="1">
      <alignment horizontal="left" vertical="center" wrapText="1"/>
    </xf>
    <xf numFmtId="166" fontId="44" fillId="0" borderId="31" xfId="1873" applyNumberFormat="1" applyFont="1" applyFill="1" applyBorder="1" applyAlignment="1">
      <alignment horizontal="center" vertical="center" wrapText="1"/>
    </xf>
    <xf numFmtId="166" fontId="41" fillId="0" borderId="31" xfId="0" applyNumberFormat="1" applyFont="1" applyFill="1" applyBorder="1" applyAlignment="1">
      <alignment horizontal="center" vertical="center" wrapText="1"/>
    </xf>
    <xf numFmtId="166" fontId="41" fillId="0" borderId="31" xfId="0" applyNumberFormat="1" applyFont="1" applyFill="1" applyBorder="1" applyAlignment="1">
      <alignment horizontal="right"/>
    </xf>
    <xf numFmtId="182" fontId="145" fillId="0" borderId="0" xfId="0" applyFont="1"/>
    <xf numFmtId="182" fontId="145" fillId="0" borderId="10" xfId="0" applyFont="1" applyBorder="1"/>
    <xf numFmtId="182" fontId="146" fillId="0" borderId="10" xfId="1557" applyFont="1" applyFill="1" applyBorder="1" applyAlignment="1">
      <alignment horizontal="center" vertical="center" wrapText="1"/>
    </xf>
    <xf numFmtId="182" fontId="145" fillId="0" borderId="31" xfId="0" applyFont="1" applyBorder="1"/>
    <xf numFmtId="182" fontId="145" fillId="0" borderId="33" xfId="0" applyFont="1" applyBorder="1"/>
    <xf numFmtId="182" fontId="145" fillId="0" borderId="31" xfId="0" applyFont="1" applyFill="1" applyBorder="1" applyAlignment="1">
      <alignment horizontal="center" wrapText="1"/>
    </xf>
    <xf numFmtId="2" fontId="145" fillId="0" borderId="31" xfId="0" applyNumberFormat="1" applyFont="1" applyFill="1" applyBorder="1" applyAlignment="1">
      <alignment horizontal="left"/>
    </xf>
    <xf numFmtId="182" fontId="145" fillId="0" borderId="35" xfId="0" applyFont="1" applyBorder="1"/>
    <xf numFmtId="182" fontId="146" fillId="0" borderId="10" xfId="0" applyFont="1" applyBorder="1" applyAlignment="1">
      <alignment horizontal="center" vertical="center" wrapText="1"/>
    </xf>
    <xf numFmtId="182" fontId="146" fillId="0" borderId="10" xfId="0" applyFont="1" applyBorder="1"/>
    <xf numFmtId="182" fontId="146" fillId="0" borderId="0" xfId="0" applyFont="1"/>
    <xf numFmtId="182" fontId="43" fillId="0" borderId="0" xfId="0" applyFont="1"/>
    <xf numFmtId="182" fontId="44" fillId="0" borderId="10" xfId="0" applyFont="1" applyBorder="1" applyAlignment="1">
      <alignment horizontal="center" vertical="center" wrapText="1"/>
    </xf>
    <xf numFmtId="41" fontId="0" fillId="0" borderId="31" xfId="0" applyNumberFormat="1" applyBorder="1"/>
    <xf numFmtId="182" fontId="42" fillId="0" borderId="0" xfId="0" applyFont="1"/>
    <xf numFmtId="182" fontId="66" fillId="0" borderId="31" xfId="0" applyFont="1" applyBorder="1"/>
    <xf numFmtId="4" fontId="66" fillId="0" borderId="31" xfId="939" applyNumberFormat="1" applyFont="1" applyBorder="1"/>
    <xf numFmtId="43" fontId="43" fillId="0" borderId="0" xfId="0" applyNumberFormat="1" applyFont="1"/>
    <xf numFmtId="182" fontId="43" fillId="0" borderId="0" xfId="0" applyFont="1" applyFill="1"/>
    <xf numFmtId="39" fontId="66" fillId="0" borderId="10" xfId="0" applyNumberFormat="1" applyFont="1" applyFill="1" applyBorder="1" applyAlignment="1">
      <alignment horizontal="right" vertical="center" wrapText="1"/>
    </xf>
    <xf numFmtId="39" fontId="66" fillId="0" borderId="19" xfId="0" applyNumberFormat="1" applyFont="1" applyFill="1" applyBorder="1" applyAlignment="1">
      <alignment horizontal="right" vertical="center" wrapText="1"/>
    </xf>
    <xf numFmtId="39" fontId="59" fillId="0" borderId="29" xfId="0" applyNumberFormat="1" applyFont="1" applyFill="1" applyBorder="1" applyAlignment="1">
      <alignment horizontal="right" vertical="center" wrapText="1"/>
    </xf>
    <xf numFmtId="39" fontId="59" fillId="0" borderId="32" xfId="0" applyNumberFormat="1" applyFont="1" applyFill="1" applyBorder="1" applyAlignment="1">
      <alignment horizontal="right" vertical="center" wrapText="1"/>
    </xf>
    <xf numFmtId="39" fontId="59" fillId="0" borderId="25" xfId="0" applyNumberFormat="1" applyFont="1" applyFill="1" applyBorder="1" applyAlignment="1">
      <alignment horizontal="right" vertical="center" wrapText="1"/>
    </xf>
    <xf numFmtId="39" fontId="66" fillId="0" borderId="47" xfId="0" applyNumberFormat="1" applyFont="1" applyFill="1" applyBorder="1" applyAlignment="1">
      <alignment horizontal="right" vertical="center" wrapText="1"/>
    </xf>
    <xf numFmtId="39" fontId="66" fillId="0" borderId="25" xfId="0" applyNumberFormat="1" applyFont="1" applyFill="1" applyBorder="1" applyAlignment="1">
      <alignment horizontal="right" vertical="center" wrapText="1"/>
    </xf>
    <xf numFmtId="4" fontId="44" fillId="0" borderId="31" xfId="0" applyNumberFormat="1" applyFont="1" applyFill="1" applyBorder="1" applyAlignment="1">
      <alignment horizontal="right" vertical="center" wrapText="1"/>
    </xf>
    <xf numFmtId="182" fontId="59" fillId="0" borderId="34" xfId="0" applyFont="1" applyBorder="1" applyAlignment="1">
      <alignment wrapText="1"/>
    </xf>
    <xf numFmtId="182" fontId="59" fillId="0" borderId="31" xfId="1557" applyFont="1" applyFill="1" applyBorder="1"/>
    <xf numFmtId="182" fontId="44" fillId="0" borderId="10" xfId="0" applyFont="1" applyBorder="1" applyAlignment="1">
      <alignment vertical="center"/>
    </xf>
    <xf numFmtId="182" fontId="41" fillId="0" borderId="31" xfId="0" applyFont="1" applyBorder="1" applyAlignment="1">
      <alignment wrapText="1"/>
    </xf>
    <xf numFmtId="182" fontId="59" fillId="0" borderId="31" xfId="0" applyFont="1" applyBorder="1" applyAlignment="1">
      <alignment horizontal="center" wrapText="1"/>
    </xf>
    <xf numFmtId="182" fontId="41" fillId="0" borderId="19" xfId="0" applyFont="1" applyBorder="1" applyAlignment="1">
      <alignment horizontal="center"/>
    </xf>
    <xf numFmtId="182" fontId="41" fillId="0" borderId="31" xfId="0" applyFont="1" applyBorder="1" applyAlignment="1">
      <alignment horizontal="center"/>
    </xf>
    <xf numFmtId="182" fontId="41" fillId="0" borderId="4" xfId="0" applyFont="1" applyBorder="1" applyAlignment="1">
      <alignment horizontal="center"/>
    </xf>
    <xf numFmtId="182" fontId="44" fillId="0" borderId="19" xfId="0" applyFont="1" applyBorder="1" applyAlignment="1">
      <alignment horizontal="center"/>
    </xf>
    <xf numFmtId="2" fontId="44" fillId="0" borderId="19" xfId="0" applyNumberFormat="1" applyFont="1" applyBorder="1"/>
    <xf numFmtId="2" fontId="41" fillId="0" borderId="31" xfId="0" applyNumberFormat="1" applyFont="1" applyBorder="1"/>
    <xf numFmtId="182" fontId="44" fillId="0" borderId="31" xfId="0" applyFont="1" applyBorder="1" applyAlignment="1">
      <alignment horizontal="center"/>
    </xf>
    <xf numFmtId="166" fontId="44" fillId="0" borderId="32" xfId="0" applyNumberFormat="1" applyFont="1" applyFill="1" applyBorder="1" applyAlignment="1">
      <alignment horizontal="right" wrapText="1"/>
    </xf>
    <xf numFmtId="2" fontId="41" fillId="0" borderId="32" xfId="0" applyNumberFormat="1" applyFont="1" applyBorder="1"/>
    <xf numFmtId="182" fontId="150" fillId="0" borderId="10" xfId="0" applyFont="1" applyBorder="1"/>
    <xf numFmtId="182" fontId="146" fillId="0" borderId="33" xfId="0" applyFont="1" applyBorder="1"/>
    <xf numFmtId="182" fontId="146" fillId="0" borderId="31" xfId="0" applyFont="1" applyBorder="1"/>
    <xf numFmtId="182" fontId="59" fillId="0" borderId="31" xfId="1557" applyFont="1" applyFill="1" applyBorder="1" applyAlignment="1"/>
    <xf numFmtId="4" fontId="150" fillId="0" borderId="10" xfId="939" applyNumberFormat="1" applyFont="1" applyBorder="1"/>
    <xf numFmtId="4" fontId="150" fillId="0" borderId="33" xfId="939" applyNumberFormat="1" applyFont="1" applyBorder="1"/>
    <xf numFmtId="4" fontId="148" fillId="0" borderId="31" xfId="939" applyNumberFormat="1" applyFont="1" applyBorder="1"/>
    <xf numFmtId="4" fontId="150" fillId="0" borderId="31" xfId="939" applyNumberFormat="1" applyFont="1" applyBorder="1"/>
    <xf numFmtId="4" fontId="148" fillId="0" borderId="35" xfId="939" applyNumberFormat="1" applyFont="1" applyBorder="1"/>
    <xf numFmtId="4" fontId="150" fillId="0" borderId="10" xfId="0" applyNumberFormat="1" applyFont="1" applyBorder="1"/>
    <xf numFmtId="4" fontId="150" fillId="0" borderId="31" xfId="0" applyNumberFormat="1" applyFont="1" applyBorder="1"/>
    <xf numFmtId="4" fontId="148" fillId="0" borderId="31" xfId="0" applyNumberFormat="1" applyFont="1" applyBorder="1"/>
    <xf numFmtId="4" fontId="148" fillId="0" borderId="32" xfId="0" applyNumberFormat="1" applyFont="1" applyBorder="1"/>
    <xf numFmtId="182" fontId="146" fillId="0" borderId="33" xfId="0" applyFont="1" applyBorder="1" applyAlignment="1">
      <alignment horizontal="center"/>
    </xf>
    <xf numFmtId="182" fontId="145" fillId="0" borderId="31" xfId="0" applyFont="1" applyBorder="1" applyAlignment="1">
      <alignment horizontal="center"/>
    </xf>
    <xf numFmtId="182" fontId="146" fillId="0" borderId="31" xfId="0" applyFont="1" applyBorder="1" applyAlignment="1">
      <alignment horizontal="center"/>
    </xf>
    <xf numFmtId="4" fontId="150" fillId="0" borderId="32" xfId="0" applyNumberFormat="1" applyFont="1" applyBorder="1"/>
    <xf numFmtId="182" fontId="59" fillId="0" borderId="31" xfId="0" applyFont="1" applyBorder="1" applyAlignment="1">
      <alignment wrapText="1"/>
    </xf>
    <xf numFmtId="182" fontId="41" fillId="0" borderId="32" xfId="0" applyFont="1" applyBorder="1"/>
    <xf numFmtId="182" fontId="41" fillId="0" borderId="32" xfId="0" applyFont="1" applyBorder="1" applyAlignment="1">
      <alignment horizontal="center"/>
    </xf>
    <xf numFmtId="182" fontId="55" fillId="0" borderId="31" xfId="0" applyFont="1" applyFill="1" applyBorder="1" applyAlignment="1">
      <alignment horizontal="center" wrapText="1"/>
    </xf>
    <xf numFmtId="182" fontId="119" fillId="0" borderId="31" xfId="0" applyFont="1" applyFill="1" applyBorder="1" applyAlignment="1">
      <alignment horizontal="center" wrapText="1"/>
    </xf>
    <xf numFmtId="182" fontId="66" fillId="0" borderId="31" xfId="0" applyFont="1" applyBorder="1" applyAlignment="1">
      <alignment horizontal="center"/>
    </xf>
    <xf numFmtId="182" fontId="59" fillId="0" borderId="31" xfId="0" applyFont="1" applyBorder="1" applyAlignment="1">
      <alignment horizontal="center" vertical="center"/>
    </xf>
    <xf numFmtId="182" fontId="41" fillId="0" borderId="4" xfId="0" applyFont="1" applyFill="1" applyBorder="1" applyAlignment="1">
      <alignment horizontal="center" vertical="center" wrapText="1"/>
    </xf>
    <xf numFmtId="182" fontId="41" fillId="0" borderId="10" xfId="0" applyFont="1" applyFill="1" applyBorder="1" applyAlignment="1">
      <alignment horizontal="center" vertical="center" wrapText="1"/>
    </xf>
    <xf numFmtId="49" fontId="44" fillId="0" borderId="10" xfId="1873" applyNumberFormat="1" applyFont="1" applyFill="1" applyBorder="1" applyAlignment="1">
      <alignment horizontal="center" vertical="center"/>
    </xf>
    <xf numFmtId="49" fontId="41" fillId="0" borderId="10" xfId="1873" applyNumberFormat="1" applyFont="1" applyFill="1" applyBorder="1" applyAlignment="1">
      <alignment horizontal="center" vertical="center"/>
    </xf>
    <xf numFmtId="2" fontId="44" fillId="0" borderId="31" xfId="0" applyNumberFormat="1" applyFont="1" applyBorder="1"/>
    <xf numFmtId="2" fontId="44" fillId="0" borderId="32" xfId="0" applyNumberFormat="1" applyFont="1" applyBorder="1"/>
    <xf numFmtId="182" fontId="43" fillId="0" borderId="0" xfId="0" applyFont="1"/>
    <xf numFmtId="182" fontId="66" fillId="0" borderId="10" xfId="0" applyFont="1" applyBorder="1" applyAlignment="1">
      <alignment horizontal="center" vertical="center" wrapText="1"/>
    </xf>
    <xf numFmtId="182" fontId="44" fillId="0" borderId="10" xfId="0" applyFont="1" applyBorder="1" applyAlignment="1">
      <alignment horizontal="center" vertical="center" wrapText="1"/>
    </xf>
    <xf numFmtId="182" fontId="127" fillId="0" borderId="0" xfId="0" applyFont="1"/>
    <xf numFmtId="182" fontId="133" fillId="0" borderId="31" xfId="0" applyFont="1" applyBorder="1"/>
    <xf numFmtId="182" fontId="148" fillId="0" borderId="31" xfId="1874" applyFont="1" applyFill="1" applyBorder="1" applyAlignment="1">
      <alignment vertical="center" wrapText="1"/>
    </xf>
    <xf numFmtId="182" fontId="148" fillId="0" borderId="0" xfId="0" applyFont="1" applyBorder="1" applyAlignment="1">
      <alignment wrapText="1"/>
    </xf>
    <xf numFmtId="182" fontId="148" fillId="0" borderId="31" xfId="0" applyFont="1" applyBorder="1" applyAlignment="1">
      <alignment vertical="center" wrapText="1"/>
    </xf>
    <xf numFmtId="182" fontId="148" fillId="0" borderId="31" xfId="0" applyFont="1" applyBorder="1" applyAlignment="1">
      <alignment vertical="center"/>
    </xf>
    <xf numFmtId="182" fontId="133" fillId="0" borderId="35" xfId="0" applyFont="1" applyBorder="1" applyAlignment="1">
      <alignment horizontal="center"/>
    </xf>
    <xf numFmtId="182" fontId="133" fillId="0" borderId="33" xfId="0" applyFont="1" applyBorder="1" applyAlignment="1">
      <alignment horizontal="center"/>
    </xf>
    <xf numFmtId="182" fontId="41" fillId="0" borderId="31" xfId="1526" applyFont="1" applyFill="1" applyBorder="1" applyAlignment="1">
      <alignment horizontal="center" vertical="center" wrapText="1"/>
    </xf>
    <xf numFmtId="182" fontId="59" fillId="0" borderId="31" xfId="0" applyFont="1" applyBorder="1" applyAlignment="1">
      <alignment horizontal="center"/>
    </xf>
    <xf numFmtId="182" fontId="133" fillId="0" borderId="31" xfId="1526" applyFont="1" applyFill="1" applyBorder="1" applyAlignment="1">
      <alignment horizontal="center" vertical="center" wrapText="1"/>
    </xf>
    <xf numFmtId="182" fontId="44" fillId="0" borderId="32" xfId="0" applyFont="1" applyBorder="1"/>
    <xf numFmtId="182" fontId="133" fillId="0" borderId="10" xfId="0" applyFont="1" applyBorder="1" applyAlignment="1">
      <alignment horizontal="center"/>
    </xf>
    <xf numFmtId="182" fontId="133" fillId="0" borderId="10" xfId="0" applyFont="1" applyBorder="1"/>
    <xf numFmtId="182" fontId="133" fillId="0" borderId="35" xfId="0" applyFont="1" applyBorder="1" applyAlignment="1"/>
    <xf numFmtId="182" fontId="41" fillId="0" borderId="31" xfId="1526" applyFont="1" applyFill="1" applyBorder="1" applyAlignment="1"/>
    <xf numFmtId="182" fontId="41" fillId="0" borderId="31" xfId="1526" applyFont="1" applyFill="1" applyBorder="1" applyAlignment="1">
      <alignment horizontal="center"/>
    </xf>
    <xf numFmtId="182" fontId="133" fillId="0" borderId="33" xfId="0" applyFont="1" applyBorder="1" applyAlignment="1"/>
    <xf numFmtId="182" fontId="41" fillId="0" borderId="31" xfId="0" applyFont="1" applyBorder="1" applyAlignment="1">
      <alignment horizontal="center" vertical="center" wrapText="1"/>
    </xf>
    <xf numFmtId="182" fontId="41" fillId="0" borderId="31" xfId="0" applyFont="1" applyBorder="1" applyAlignment="1"/>
    <xf numFmtId="2" fontId="66" fillId="0" borderId="31" xfId="0" applyNumberFormat="1" applyFont="1" applyBorder="1"/>
    <xf numFmtId="182" fontId="59" fillId="0" borderId="31" xfId="0" applyFont="1" applyBorder="1" applyAlignment="1">
      <alignment horizontal="left" vertical="center" wrapText="1"/>
    </xf>
    <xf numFmtId="182" fontId="59" fillId="0" borderId="33" xfId="0" applyFont="1" applyBorder="1" applyAlignment="1">
      <alignment horizontal="left" vertical="center" wrapText="1"/>
    </xf>
    <xf numFmtId="2" fontId="66" fillId="0" borderId="33" xfId="0" applyNumberFormat="1" applyFont="1" applyBorder="1"/>
    <xf numFmtId="2" fontId="59" fillId="0" borderId="33" xfId="0" applyNumberFormat="1" applyFont="1" applyBorder="1"/>
    <xf numFmtId="2" fontId="66" fillId="0" borderId="10" xfId="0" applyNumberFormat="1" applyFont="1" applyBorder="1"/>
    <xf numFmtId="182" fontId="66" fillId="0" borderId="10" xfId="0" applyFont="1" applyBorder="1" applyAlignment="1">
      <alignment horizontal="center"/>
    </xf>
    <xf numFmtId="166" fontId="43" fillId="0" borderId="0" xfId="1557" applyNumberFormat="1" applyFont="1" applyFill="1" applyAlignment="1">
      <alignment horizontal="center"/>
    </xf>
    <xf numFmtId="182" fontId="43" fillId="0" borderId="0" xfId="1557" applyFont="1" applyFill="1"/>
    <xf numFmtId="182" fontId="52" fillId="0" borderId="0" xfId="1557" applyFont="1" applyFill="1" applyBorder="1" applyAlignment="1">
      <alignment vertical="top"/>
    </xf>
    <xf numFmtId="49" fontId="57" fillId="0" borderId="10" xfId="1557" applyNumberFormat="1" applyFont="1" applyFill="1" applyBorder="1" applyAlignment="1">
      <alignment horizontal="center"/>
    </xf>
    <xf numFmtId="181" fontId="44" fillId="0" borderId="10" xfId="1557" applyNumberFormat="1" applyFont="1" applyFill="1" applyBorder="1" applyAlignment="1"/>
    <xf numFmtId="181" fontId="44" fillId="0" borderId="19" xfId="1557" applyNumberFormat="1" applyFont="1" applyFill="1" applyBorder="1" applyAlignment="1"/>
    <xf numFmtId="181" fontId="41" fillId="0" borderId="31" xfId="1557" applyNumberFormat="1" applyFont="1" applyFill="1" applyBorder="1" applyAlignment="1"/>
    <xf numFmtId="181" fontId="41" fillId="0" borderId="31" xfId="1557" applyNumberFormat="1" applyFont="1" applyFill="1" applyBorder="1" applyAlignment="1">
      <alignment horizontal="right"/>
    </xf>
    <xf numFmtId="181" fontId="41" fillId="0" borderId="31" xfId="0" applyNumberFormat="1" applyFont="1" applyFill="1" applyBorder="1" applyAlignment="1">
      <alignment horizontal="right" wrapText="1"/>
    </xf>
    <xf numFmtId="181" fontId="44" fillId="0" borderId="31" xfId="1557" applyNumberFormat="1" applyFont="1" applyFill="1" applyBorder="1" applyAlignment="1"/>
    <xf numFmtId="181" fontId="41" fillId="0" borderId="36" xfId="1557" applyNumberFormat="1" applyFont="1" applyFill="1" applyBorder="1" applyAlignment="1"/>
    <xf numFmtId="181" fontId="41" fillId="0" borderId="25" xfId="1557" applyNumberFormat="1" applyFont="1" applyFill="1" applyBorder="1" applyAlignment="1"/>
    <xf numFmtId="181" fontId="44" fillId="0" borderId="25" xfId="1557" applyNumberFormat="1" applyFont="1" applyFill="1" applyBorder="1" applyAlignment="1"/>
    <xf numFmtId="181" fontId="44" fillId="0" borderId="27" xfId="1557" applyNumberFormat="1" applyFont="1" applyFill="1" applyBorder="1" applyAlignment="1"/>
    <xf numFmtId="182" fontId="43" fillId="0" borderId="0" xfId="1557" applyFont="1" applyFill="1" applyAlignment="1">
      <alignment horizontal="center"/>
    </xf>
    <xf numFmtId="182" fontId="41" fillId="0" borderId="0" xfId="1557" applyFont="1" applyFill="1"/>
    <xf numFmtId="4" fontId="43" fillId="0" borderId="31" xfId="0" applyNumberFormat="1" applyFont="1" applyBorder="1"/>
    <xf numFmtId="4" fontId="41" fillId="0" borderId="31" xfId="0" applyNumberFormat="1" applyFont="1" applyBorder="1"/>
    <xf numFmtId="182" fontId="133" fillId="0" borderId="31" xfId="0" applyFont="1" applyBorder="1"/>
    <xf numFmtId="182" fontId="59" fillId="0" borderId="32" xfId="2448" applyFont="1" applyFill="1" applyBorder="1" applyAlignment="1">
      <alignment horizontal="center" vertical="center" wrapText="1"/>
    </xf>
    <xf numFmtId="182" fontId="59" fillId="0" borderId="32" xfId="3223" applyFont="1" applyFill="1" applyBorder="1" applyAlignment="1">
      <alignment horizontal="center" vertical="center"/>
    </xf>
    <xf numFmtId="182" fontId="59" fillId="0" borderId="31" xfId="3223" applyFont="1" applyFill="1" applyBorder="1" applyAlignment="1">
      <alignment horizontal="center" vertical="center"/>
    </xf>
    <xf numFmtId="2" fontId="133" fillId="0" borderId="33" xfId="0" applyNumberFormat="1" applyFont="1" applyBorder="1"/>
    <xf numFmtId="2" fontId="134" fillId="0" borderId="33" xfId="0" applyNumberFormat="1" applyFont="1" applyBorder="1"/>
    <xf numFmtId="182" fontId="59" fillId="0" borderId="33" xfId="0" applyFont="1" applyBorder="1" applyAlignment="1">
      <alignment horizontal="center"/>
    </xf>
    <xf numFmtId="182" fontId="148" fillId="0" borderId="33" xfId="1874" applyFont="1" applyFill="1" applyBorder="1" applyAlignment="1">
      <alignment vertical="center" wrapText="1"/>
    </xf>
    <xf numFmtId="182" fontId="59" fillId="0" borderId="31" xfId="3224" applyFont="1" applyFill="1" applyBorder="1" applyAlignment="1">
      <alignment horizontal="center" vertical="center" wrapText="1"/>
    </xf>
    <xf numFmtId="182" fontId="133" fillId="0" borderId="35" xfId="0" applyFont="1" applyBorder="1" applyAlignment="1">
      <alignment vertical="center" wrapText="1"/>
    </xf>
    <xf numFmtId="182" fontId="59" fillId="0" borderId="32" xfId="0" applyFont="1" applyBorder="1" applyAlignment="1">
      <alignment horizontal="center"/>
    </xf>
    <xf numFmtId="182" fontId="0" fillId="0" borderId="0" xfId="0"/>
    <xf numFmtId="182" fontId="44" fillId="0" borderId="10" xfId="0" applyFont="1" applyBorder="1" applyAlignment="1">
      <alignment horizontal="center" vertical="center"/>
    </xf>
    <xf numFmtId="182" fontId="44" fillId="0" borderId="10" xfId="0" applyFont="1" applyBorder="1" applyAlignment="1">
      <alignment horizontal="center" vertical="center" wrapText="1"/>
    </xf>
    <xf numFmtId="182" fontId="59" fillId="0" borderId="31" xfId="0" applyFont="1" applyBorder="1" applyAlignment="1">
      <alignment horizontal="center" vertical="center" wrapText="1"/>
    </xf>
    <xf numFmtId="182" fontId="133" fillId="0" borderId="33" xfId="0" applyFont="1" applyBorder="1" applyAlignment="1">
      <alignment horizontal="center" vertical="center" wrapText="1"/>
    </xf>
    <xf numFmtId="182" fontId="59" fillId="0" borderId="31" xfId="0" applyFont="1" applyBorder="1"/>
    <xf numFmtId="182" fontId="133" fillId="0" borderId="31" xfId="0" applyFont="1" applyBorder="1"/>
    <xf numFmtId="182" fontId="133" fillId="0" borderId="31" xfId="1526" applyFont="1" applyFill="1" applyBorder="1" applyAlignment="1">
      <alignment horizontal="center" vertical="center" wrapText="1"/>
    </xf>
    <xf numFmtId="4" fontId="43" fillId="0" borderId="0" xfId="0" applyNumberFormat="1" applyFont="1" applyBorder="1"/>
    <xf numFmtId="4" fontId="43" fillId="0" borderId="30" xfId="0" applyNumberFormat="1" applyFont="1" applyBorder="1"/>
    <xf numFmtId="182" fontId="66" fillId="0" borderId="33" xfId="0" applyFont="1" applyBorder="1" applyAlignment="1">
      <alignment horizontal="center"/>
    </xf>
    <xf numFmtId="182" fontId="66" fillId="0" borderId="31" xfId="0" applyFont="1" applyBorder="1" applyAlignment="1">
      <alignment wrapText="1"/>
    </xf>
    <xf numFmtId="182" fontId="59" fillId="0" borderId="31" xfId="0" applyFont="1" applyBorder="1" applyAlignment="1"/>
    <xf numFmtId="182" fontId="59" fillId="0" borderId="35" xfId="0" applyFont="1" applyBorder="1" applyAlignment="1">
      <alignment horizontal="center"/>
    </xf>
    <xf numFmtId="182" fontId="59" fillId="0" borderId="31" xfId="0" applyFont="1" applyBorder="1" applyAlignment="1">
      <alignment horizontal="left" wrapText="1"/>
    </xf>
    <xf numFmtId="2" fontId="59" fillId="0" borderId="31" xfId="1872" applyNumberFormat="1" applyFont="1" applyFill="1" applyBorder="1" applyAlignment="1">
      <alignment vertical="center"/>
    </xf>
    <xf numFmtId="2" fontId="59" fillId="0" borderId="35" xfId="0" applyNumberFormat="1" applyFont="1" applyBorder="1"/>
    <xf numFmtId="182" fontId="59" fillId="0" borderId="35" xfId="0" applyFont="1" applyBorder="1"/>
    <xf numFmtId="2" fontId="66" fillId="0" borderId="32" xfId="0" applyNumberFormat="1" applyFont="1" applyBorder="1"/>
    <xf numFmtId="2" fontId="59" fillId="0" borderId="32" xfId="0" applyNumberFormat="1" applyFont="1" applyBorder="1"/>
    <xf numFmtId="2" fontId="59" fillId="0" borderId="32" xfId="1872" applyNumberFormat="1" applyFont="1" applyFill="1" applyBorder="1" applyAlignment="1">
      <alignment vertical="center"/>
    </xf>
    <xf numFmtId="182" fontId="59" fillId="0" borderId="32" xfId="0" applyFont="1" applyBorder="1"/>
    <xf numFmtId="182" fontId="59" fillId="0" borderId="33" xfId="0" applyFont="1" applyBorder="1"/>
    <xf numFmtId="182" fontId="133" fillId="0" borderId="10" xfId="1872" applyFont="1" applyFill="1" applyBorder="1" applyAlignment="1">
      <alignment vertical="center"/>
    </xf>
    <xf numFmtId="182" fontId="147" fillId="0" borderId="0" xfId="1526" applyFont="1" applyFill="1" applyAlignment="1">
      <alignment wrapText="1"/>
    </xf>
    <xf numFmtId="182" fontId="154" fillId="0" borderId="10" xfId="1526" applyFont="1" applyFill="1" applyBorder="1" applyAlignment="1">
      <alignment wrapText="1"/>
    </xf>
    <xf numFmtId="182" fontId="60" fillId="0" borderId="10" xfId="0" applyFont="1" applyBorder="1" applyAlignment="1">
      <alignment horizontal="center" vertical="center"/>
    </xf>
    <xf numFmtId="182" fontId="59" fillId="0" borderId="35" xfId="0" applyFont="1" applyBorder="1" applyAlignment="1"/>
    <xf numFmtId="182" fontId="59" fillId="0" borderId="31" xfId="1557" applyFont="1" applyFill="1" applyBorder="1" applyAlignment="1">
      <alignment horizontal="center"/>
    </xf>
    <xf numFmtId="182" fontId="65" fillId="0" borderId="31" xfId="0" applyFont="1" applyFill="1" applyBorder="1" applyAlignment="1">
      <alignment horizontal="center" vertical="center" wrapText="1"/>
    </xf>
    <xf numFmtId="182" fontId="66" fillId="0" borderId="19" xfId="1557" applyFont="1" applyFill="1" applyBorder="1" applyAlignment="1">
      <alignment horizontal="center"/>
    </xf>
    <xf numFmtId="166" fontId="44" fillId="0" borderId="36" xfId="0" applyNumberFormat="1" applyFont="1" applyFill="1" applyBorder="1" applyAlignment="1">
      <alignment horizontal="right" vertical="center" wrapText="1"/>
    </xf>
    <xf numFmtId="182" fontId="65" fillId="0" borderId="31" xfId="0" applyFont="1" applyBorder="1" applyAlignment="1">
      <alignment horizontal="justify" vertical="center" wrapText="1"/>
    </xf>
    <xf numFmtId="182" fontId="146" fillId="0" borderId="10" xfId="0" applyFont="1" applyBorder="1" applyAlignment="1">
      <alignment horizontal="center" vertical="center" wrapText="1"/>
    </xf>
    <xf numFmtId="2" fontId="133" fillId="0" borderId="0" xfId="1872" applyNumberFormat="1" applyFont="1" applyFill="1" applyAlignment="1">
      <alignment vertical="center"/>
    </xf>
    <xf numFmtId="182" fontId="59" fillId="0" borderId="35" xfId="0" applyFont="1" applyBorder="1" applyAlignment="1">
      <alignment horizontal="center" vertical="center" wrapText="1"/>
    </xf>
    <xf numFmtId="182" fontId="59" fillId="0" borderId="31" xfId="1526" applyFont="1" applyFill="1" applyBorder="1" applyAlignment="1">
      <alignment horizontal="center" vertical="center" wrapText="1"/>
    </xf>
    <xf numFmtId="182" fontId="59" fillId="0" borderId="31" xfId="0" applyFont="1" applyBorder="1"/>
    <xf numFmtId="182" fontId="59" fillId="0" borderId="35" xfId="0" applyFont="1" applyBorder="1" applyAlignment="1">
      <alignment horizontal="center" wrapText="1"/>
    </xf>
    <xf numFmtId="182" fontId="133" fillId="0" borderId="35" xfId="0" applyFont="1" applyBorder="1" applyAlignment="1">
      <alignment horizontal="center" vertical="center" wrapText="1"/>
    </xf>
    <xf numFmtId="182" fontId="59" fillId="0" borderId="31" xfId="2862" applyFont="1" applyFill="1" applyBorder="1" applyAlignment="1">
      <alignment horizontal="center" vertical="center" wrapText="1"/>
    </xf>
    <xf numFmtId="182" fontId="59" fillId="0" borderId="35" xfId="2862" applyFont="1" applyFill="1" applyBorder="1" applyAlignment="1">
      <alignment horizontal="center" vertical="center" wrapText="1"/>
    </xf>
    <xf numFmtId="182" fontId="59" fillId="0" borderId="31" xfId="2867" applyFont="1" applyFill="1" applyBorder="1" applyAlignment="1">
      <alignment horizontal="center" vertical="center" wrapText="1"/>
    </xf>
    <xf numFmtId="182" fontId="59" fillId="0" borderId="33" xfId="2862" applyFont="1" applyFill="1" applyBorder="1" applyAlignment="1">
      <alignment horizontal="center" vertical="center" wrapText="1"/>
    </xf>
    <xf numFmtId="2" fontId="59" fillId="0" borderId="27" xfId="0" applyNumberFormat="1" applyFont="1" applyFill="1" applyBorder="1" applyAlignment="1">
      <alignment horizontal="justify" wrapText="1"/>
    </xf>
    <xf numFmtId="182" fontId="59" fillId="0" borderId="27" xfId="0" applyFont="1" applyFill="1" applyBorder="1" applyAlignment="1">
      <alignment horizontal="center" wrapText="1"/>
    </xf>
    <xf numFmtId="182" fontId="45" fillId="0" borderId="10" xfId="0" applyFont="1" applyBorder="1" applyAlignment="1">
      <alignment horizontal="center"/>
    </xf>
    <xf numFmtId="171" fontId="45" fillId="0" borderId="10" xfId="0" applyNumberFormat="1" applyFont="1" applyBorder="1" applyAlignment="1">
      <alignment horizontal="center"/>
    </xf>
    <xf numFmtId="182" fontId="45" fillId="0" borderId="0" xfId="0" applyFont="1"/>
    <xf numFmtId="182" fontId="133" fillId="0" borderId="31" xfId="1526" applyFont="1" applyFill="1" applyBorder="1" applyAlignment="1">
      <alignment horizontal="center" wrapText="1"/>
    </xf>
    <xf numFmtId="182" fontId="59" fillId="0" borderId="0" xfId="0" applyFont="1" applyBorder="1" applyAlignment="1">
      <alignment vertical="center" wrapText="1"/>
    </xf>
    <xf numFmtId="2" fontId="133" fillId="0" borderId="10" xfId="0" applyNumberFormat="1" applyFont="1" applyBorder="1"/>
    <xf numFmtId="182" fontId="41" fillId="0" borderId="19" xfId="0" applyFont="1" applyFill="1" applyBorder="1" applyAlignment="1">
      <alignment horizontal="center" vertical="center" wrapText="1"/>
    </xf>
    <xf numFmtId="2" fontId="41" fillId="0" borderId="19" xfId="0" applyNumberFormat="1" applyFont="1" applyFill="1" applyBorder="1" applyAlignment="1">
      <alignment horizontal="justify" vertical="center" wrapText="1"/>
    </xf>
    <xf numFmtId="181" fontId="136" fillId="0" borderId="0" xfId="1557" applyNumberFormat="1" applyFont="1" applyFill="1" applyBorder="1" applyAlignment="1">
      <alignment vertical="top"/>
    </xf>
    <xf numFmtId="171" fontId="66" fillId="0" borderId="10" xfId="0" applyNumberFormat="1" applyFont="1" applyBorder="1" applyAlignment="1">
      <alignment horizontal="center" vertical="center" wrapText="1"/>
    </xf>
    <xf numFmtId="166" fontId="129" fillId="0" borderId="21" xfId="939" applyFont="1" applyFill="1" applyBorder="1" applyAlignment="1">
      <alignment horizontal="right" vertical="center"/>
    </xf>
    <xf numFmtId="166" fontId="139" fillId="0" borderId="21" xfId="939" applyFont="1" applyFill="1" applyBorder="1" applyAlignment="1">
      <alignment horizontal="right" vertical="center"/>
    </xf>
    <xf numFmtId="166" fontId="130" fillId="0" borderId="25" xfId="939" applyFont="1" applyFill="1" applyBorder="1" applyAlignment="1">
      <alignment horizontal="right" vertical="center"/>
    </xf>
    <xf numFmtId="182" fontId="59" fillId="0" borderId="31" xfId="0" applyFont="1" applyBorder="1"/>
    <xf numFmtId="182" fontId="59" fillId="0" borderId="31" xfId="2862" applyFont="1" applyFill="1" applyBorder="1" applyAlignment="1">
      <alignment horizontal="center" wrapText="1"/>
    </xf>
    <xf numFmtId="181" fontId="41" fillId="0" borderId="31" xfId="0" applyNumberFormat="1" applyFont="1" applyBorder="1"/>
    <xf numFmtId="2" fontId="65" fillId="0" borderId="25" xfId="0" applyNumberFormat="1" applyFont="1" applyFill="1" applyBorder="1" applyAlignment="1">
      <alignment horizontal="left" vertical="center"/>
    </xf>
    <xf numFmtId="182" fontId="65" fillId="0" borderId="25" xfId="0" applyFont="1" applyFill="1" applyBorder="1" applyAlignment="1">
      <alignment horizontal="center" vertical="center" wrapText="1"/>
    </xf>
    <xf numFmtId="182" fontId="66" fillId="0" borderId="10" xfId="1557" applyFont="1" applyFill="1" applyBorder="1"/>
    <xf numFmtId="49" fontId="59" fillId="0" borderId="10" xfId="1557" applyNumberFormat="1" applyFont="1" applyFill="1" applyBorder="1" applyAlignment="1">
      <alignment horizontal="center"/>
    </xf>
    <xf numFmtId="182" fontId="66" fillId="0" borderId="19" xfId="1557" applyFont="1" applyFill="1" applyBorder="1"/>
    <xf numFmtId="182" fontId="65" fillId="0" borderId="31" xfId="1557" applyFont="1" applyFill="1" applyBorder="1" applyAlignment="1">
      <alignment horizontal="center" vertical="center"/>
    </xf>
    <xf numFmtId="182" fontId="66" fillId="0" borderId="31" xfId="1557" applyFont="1" applyFill="1" applyBorder="1"/>
    <xf numFmtId="182" fontId="59" fillId="0" borderId="31" xfId="1497" applyFont="1" applyBorder="1" applyAlignment="1">
      <alignment horizontal="justify" vertical="center" wrapText="1"/>
    </xf>
    <xf numFmtId="182" fontId="59" fillId="0" borderId="31" xfId="1557" applyFont="1" applyFill="1" applyBorder="1" applyAlignment="1">
      <alignment horizontal="center" vertical="center"/>
    </xf>
    <xf numFmtId="182" fontId="66" fillId="0" borderId="31" xfId="1557" applyFont="1" applyFill="1" applyBorder="1" applyAlignment="1">
      <alignment horizontal="center"/>
    </xf>
    <xf numFmtId="182" fontId="59" fillId="0" borderId="36" xfId="1557" applyFont="1" applyFill="1" applyBorder="1" applyAlignment="1"/>
    <xf numFmtId="182" fontId="59" fillId="0" borderId="36" xfId="1557" applyFont="1" applyFill="1" applyBorder="1" applyAlignment="1">
      <alignment horizontal="center"/>
    </xf>
    <xf numFmtId="182" fontId="59" fillId="0" borderId="25" xfId="1557" applyFont="1" applyFill="1" applyBorder="1" applyAlignment="1"/>
    <xf numFmtId="182" fontId="59" fillId="0" borderId="25" xfId="1557" applyFont="1" applyFill="1" applyBorder="1" applyAlignment="1">
      <alignment horizontal="center"/>
    </xf>
    <xf numFmtId="182" fontId="59" fillId="0" borderId="25" xfId="1557" applyFont="1" applyFill="1" applyBorder="1"/>
    <xf numFmtId="182" fontId="66" fillId="0" borderId="25" xfId="1557" applyFont="1" applyFill="1" applyBorder="1"/>
    <xf numFmtId="182" fontId="66" fillId="0" borderId="25" xfId="1557" applyFont="1" applyFill="1" applyBorder="1" applyAlignment="1">
      <alignment horizontal="center"/>
    </xf>
    <xf numFmtId="182" fontId="66" fillId="0" borderId="27" xfId="1557" applyFont="1" applyFill="1" applyBorder="1"/>
    <xf numFmtId="182" fontId="66" fillId="0" borderId="27" xfId="1557" applyFont="1" applyFill="1" applyBorder="1" applyAlignment="1">
      <alignment horizontal="center"/>
    </xf>
    <xf numFmtId="4" fontId="41" fillId="0" borderId="0" xfId="0" applyNumberFormat="1" applyFont="1" applyBorder="1"/>
    <xf numFmtId="41" fontId="26" fillId="0" borderId="31" xfId="0" applyNumberFormat="1" applyFont="1" applyBorder="1" applyAlignment="1"/>
    <xf numFmtId="181" fontId="55" fillId="0" borderId="31" xfId="0" applyNumberFormat="1" applyFont="1" applyFill="1" applyBorder="1" applyAlignment="1">
      <alignment horizontal="right" wrapText="1"/>
    </xf>
    <xf numFmtId="181" fontId="41" fillId="0" borderId="31" xfId="939" applyNumberFormat="1" applyFont="1" applyFill="1" applyBorder="1" applyAlignment="1"/>
    <xf numFmtId="41" fontId="26" fillId="0" borderId="31" xfId="0" applyNumberFormat="1" applyFont="1" applyBorder="1"/>
    <xf numFmtId="181" fontId="41" fillId="0" borderId="31" xfId="0" applyNumberFormat="1" applyFont="1" applyBorder="1" applyAlignment="1"/>
    <xf numFmtId="41" fontId="152" fillId="0" borderId="31" xfId="0" applyNumberFormat="1" applyFont="1" applyBorder="1" applyAlignment="1"/>
    <xf numFmtId="181" fontId="44" fillId="0" borderId="25" xfId="939" applyNumberFormat="1" applyFont="1" applyFill="1" applyBorder="1" applyAlignment="1"/>
    <xf numFmtId="181" fontId="44" fillId="0" borderId="25" xfId="961" applyNumberFormat="1" applyFont="1" applyFill="1" applyBorder="1" applyAlignment="1"/>
    <xf numFmtId="181" fontId="41" fillId="0" borderId="25" xfId="1557" applyNumberFormat="1" applyFont="1" applyFill="1" applyBorder="1"/>
    <xf numFmtId="181" fontId="44" fillId="0" borderId="25" xfId="1557" applyNumberFormat="1" applyFont="1" applyFill="1" applyBorder="1"/>
    <xf numFmtId="4" fontId="41" fillId="0" borderId="30" xfId="0" applyNumberFormat="1" applyFont="1" applyBorder="1"/>
    <xf numFmtId="181" fontId="44" fillId="0" borderId="27" xfId="1557" applyNumberFormat="1" applyFont="1" applyFill="1" applyBorder="1"/>
    <xf numFmtId="181" fontId="44" fillId="0" borderId="27" xfId="939" applyNumberFormat="1" applyFont="1" applyFill="1" applyBorder="1" applyAlignment="1"/>
    <xf numFmtId="181" fontId="44" fillId="0" borderId="27" xfId="961" applyNumberFormat="1" applyFont="1" applyFill="1" applyBorder="1" applyAlignment="1"/>
    <xf numFmtId="182" fontId="131" fillId="0" borderId="0" xfId="0" applyFont="1"/>
    <xf numFmtId="182" fontId="66" fillId="0" borderId="10" xfId="0" applyFont="1" applyBorder="1" applyAlignment="1">
      <alignment horizontal="center" vertical="center" wrapText="1"/>
    </xf>
    <xf numFmtId="182" fontId="66" fillId="0" borderId="10" xfId="0" applyFont="1" applyBorder="1"/>
    <xf numFmtId="182" fontId="59" fillId="0" borderId="31" xfId="0" applyFont="1" applyBorder="1"/>
    <xf numFmtId="182" fontId="59" fillId="0" borderId="35" xfId="0" applyFont="1" applyBorder="1" applyAlignment="1">
      <alignment horizontal="center" vertical="center" wrapText="1"/>
    </xf>
    <xf numFmtId="182" fontId="59" fillId="0" borderId="20" xfId="0" applyFont="1" applyBorder="1" applyAlignment="1">
      <alignment horizontal="center" vertical="center" wrapText="1"/>
    </xf>
    <xf numFmtId="182" fontId="59" fillId="0" borderId="33" xfId="0" applyFont="1" applyBorder="1" applyAlignment="1">
      <alignment horizontal="center" vertical="center" wrapText="1"/>
    </xf>
    <xf numFmtId="182" fontId="59" fillId="0" borderId="31" xfId="0" applyFont="1" applyBorder="1" applyAlignment="1">
      <alignment horizontal="center" vertical="center" wrapText="1"/>
    </xf>
    <xf numFmtId="182" fontId="59" fillId="0" borderId="33" xfId="1526" applyFont="1" applyFill="1" applyBorder="1" applyAlignment="1">
      <alignment horizontal="center" vertical="center" wrapText="1"/>
    </xf>
    <xf numFmtId="4" fontId="59" fillId="0" borderId="31" xfId="0" applyNumberFormat="1" applyFont="1" applyBorder="1"/>
    <xf numFmtId="4" fontId="65" fillId="0" borderId="31" xfId="0" applyNumberFormat="1" applyFont="1" applyFill="1" applyBorder="1" applyAlignment="1">
      <alignment horizontal="right" vertical="center" wrapText="1"/>
    </xf>
    <xf numFmtId="4" fontId="59" fillId="0" borderId="31" xfId="0" applyNumberFormat="1" applyFont="1" applyFill="1" applyBorder="1" applyAlignment="1">
      <alignment horizontal="right" wrapText="1"/>
    </xf>
    <xf numFmtId="182" fontId="66" fillId="0" borderId="20" xfId="0" applyFont="1" applyBorder="1" applyAlignment="1">
      <alignment wrapText="1"/>
    </xf>
    <xf numFmtId="182" fontId="66" fillId="0" borderId="20" xfId="0" applyFont="1" applyBorder="1"/>
    <xf numFmtId="182" fontId="56" fillId="0" borderId="10" xfId="3230" applyFont="1" applyFill="1" applyBorder="1" applyAlignment="1">
      <alignment horizontal="left" vertical="center" wrapText="1"/>
    </xf>
    <xf numFmtId="182" fontId="56" fillId="0" borderId="10" xfId="3230" applyFont="1" applyFill="1" applyBorder="1" applyAlignment="1">
      <alignment horizontal="center" vertical="center" wrapText="1"/>
    </xf>
    <xf numFmtId="182" fontId="66" fillId="0" borderId="10" xfId="0" applyFont="1" applyBorder="1" applyAlignment="1">
      <alignment wrapText="1"/>
    </xf>
    <xf numFmtId="2" fontId="66" fillId="0" borderId="35" xfId="0" applyNumberFormat="1" applyFont="1" applyBorder="1"/>
    <xf numFmtId="182" fontId="148" fillId="0" borderId="33" xfId="0" applyFont="1" applyBorder="1" applyAlignment="1">
      <alignment vertical="center" wrapText="1"/>
    </xf>
    <xf numFmtId="2" fontId="66" fillId="0" borderId="20" xfId="0" applyNumberFormat="1" applyFont="1" applyBorder="1"/>
    <xf numFmtId="182" fontId="59" fillId="0" borderId="20" xfId="0" applyFont="1" applyBorder="1" applyAlignment="1">
      <alignment horizontal="center"/>
    </xf>
    <xf numFmtId="182" fontId="66" fillId="0" borderId="10" xfId="0" applyFont="1" applyBorder="1" applyAlignment="1">
      <alignment wrapText="1" readingOrder="1"/>
    </xf>
    <xf numFmtId="182" fontId="59" fillId="0" borderId="33" xfId="0" applyFont="1" applyBorder="1" applyAlignment="1">
      <alignment wrapText="1"/>
    </xf>
    <xf numFmtId="182" fontId="148" fillId="0" borderId="32" xfId="0" applyFont="1" applyBorder="1" applyAlignment="1">
      <alignment wrapText="1"/>
    </xf>
    <xf numFmtId="2" fontId="59" fillId="0" borderId="20" xfId="0" applyNumberFormat="1" applyFont="1" applyBorder="1"/>
    <xf numFmtId="182" fontId="59" fillId="0" borderId="20" xfId="0" applyFont="1" applyBorder="1"/>
    <xf numFmtId="182" fontId="150" fillId="0" borderId="10" xfId="0" applyFont="1" applyBorder="1" applyAlignment="1">
      <alignment wrapText="1"/>
    </xf>
    <xf numFmtId="182" fontId="59" fillId="0" borderId="29" xfId="0" applyFont="1" applyBorder="1" applyAlignment="1">
      <alignment horizontal="center"/>
    </xf>
    <xf numFmtId="182" fontId="59" fillId="0" borderId="29" xfId="0" applyFont="1" applyBorder="1" applyAlignment="1"/>
    <xf numFmtId="182" fontId="59" fillId="0" borderId="29" xfId="2862" applyFont="1" applyFill="1" applyBorder="1" applyAlignment="1">
      <alignment horizontal="center" wrapText="1"/>
    </xf>
    <xf numFmtId="2" fontId="66" fillId="0" borderId="29" xfId="0" applyNumberFormat="1" applyFont="1" applyBorder="1"/>
    <xf numFmtId="2" fontId="59" fillId="0" borderId="29" xfId="0" applyNumberFormat="1" applyFont="1" applyBorder="1"/>
    <xf numFmtId="182" fontId="66" fillId="0" borderId="29" xfId="0" applyFont="1" applyBorder="1"/>
    <xf numFmtId="182" fontId="59" fillId="0" borderId="29" xfId="2862" applyFont="1" applyFill="1" applyBorder="1" applyAlignment="1">
      <alignment horizontal="center" vertical="center" wrapText="1"/>
    </xf>
    <xf numFmtId="182" fontId="59" fillId="0" borderId="32" xfId="0" applyFont="1" applyBorder="1" applyAlignment="1"/>
    <xf numFmtId="182" fontId="59" fillId="0" borderId="32" xfId="1526" applyFont="1" applyFill="1" applyBorder="1" applyAlignment="1">
      <alignment horizontal="center" wrapText="1"/>
    </xf>
    <xf numFmtId="182" fontId="66" fillId="0" borderId="32" xfId="0" applyFont="1" applyBorder="1"/>
    <xf numFmtId="182" fontId="59" fillId="0" borderId="32" xfId="1526" applyFont="1" applyFill="1" applyBorder="1" applyAlignment="1">
      <alignment horizontal="center" vertical="center" wrapText="1"/>
    </xf>
    <xf numFmtId="182" fontId="59" fillId="0" borderId="35" xfId="1526" applyFont="1" applyFill="1" applyBorder="1" applyAlignment="1"/>
    <xf numFmtId="182" fontId="59" fillId="0" borderId="35" xfId="1526" applyFont="1" applyFill="1" applyBorder="1" applyAlignment="1">
      <alignment horizontal="center" vertical="center"/>
    </xf>
    <xf numFmtId="182" fontId="66" fillId="0" borderId="10" xfId="1526" applyFont="1" applyFill="1" applyBorder="1" applyAlignment="1">
      <alignment wrapText="1"/>
    </xf>
    <xf numFmtId="182" fontId="150" fillId="0" borderId="10" xfId="0" applyFont="1" applyBorder="1" applyAlignment="1">
      <alignment horizontal="center" vertical="center" wrapText="1"/>
    </xf>
    <xf numFmtId="182" fontId="66" fillId="0" borderId="10" xfId="1872" applyFont="1" applyFill="1" applyBorder="1" applyAlignment="1">
      <alignment vertical="center" wrapText="1"/>
    </xf>
    <xf numFmtId="182" fontId="66" fillId="0" borderId="10" xfId="3223" applyFont="1" applyFill="1" applyBorder="1" applyAlignment="1">
      <alignment horizontal="center" vertical="center"/>
    </xf>
    <xf numFmtId="2" fontId="66" fillId="0" borderId="10" xfId="1872" applyNumberFormat="1" applyFont="1" applyFill="1" applyBorder="1" applyAlignment="1">
      <alignment vertical="center"/>
    </xf>
    <xf numFmtId="182" fontId="66" fillId="0" borderId="10" xfId="2448" applyFont="1" applyFill="1" applyBorder="1" applyAlignment="1">
      <alignment horizontal="center" vertical="center" wrapText="1"/>
    </xf>
    <xf numFmtId="182" fontId="59" fillId="0" borderId="20" xfId="1526" applyFont="1" applyFill="1" applyBorder="1" applyAlignment="1">
      <alignment horizontal="center" vertical="center" wrapText="1"/>
    </xf>
    <xf numFmtId="182" fontId="59" fillId="0" borderId="20" xfId="0" applyFont="1" applyBorder="1" applyAlignment="1">
      <alignment horizontal="left" vertical="center" wrapText="1"/>
    </xf>
    <xf numFmtId="182" fontId="59" fillId="0" borderId="20" xfId="0" applyFont="1" applyBorder="1" applyAlignment="1">
      <alignment horizontal="center" vertical="center"/>
    </xf>
    <xf numFmtId="182" fontId="59" fillId="0" borderId="33" xfId="1526" applyFont="1" applyFill="1" applyBorder="1" applyAlignment="1"/>
    <xf numFmtId="182" fontId="43" fillId="0" borderId="33" xfId="1526" applyFont="1" applyFill="1" applyBorder="1" applyAlignment="1">
      <alignment horizontal="center"/>
    </xf>
    <xf numFmtId="182" fontId="43" fillId="0" borderId="33" xfId="1526" applyFont="1" applyFill="1" applyBorder="1" applyAlignment="1">
      <alignment horizontal="center" vertical="center" wrapText="1"/>
    </xf>
    <xf numFmtId="182" fontId="59" fillId="0" borderId="29" xfId="0" applyFont="1" applyBorder="1"/>
    <xf numFmtId="1" fontId="59" fillId="0" borderId="29" xfId="0" applyNumberFormat="1" applyFont="1" applyBorder="1" applyAlignment="1">
      <alignment horizontal="center"/>
    </xf>
    <xf numFmtId="1" fontId="59" fillId="0" borderId="32" xfId="0" applyNumberFormat="1" applyFont="1" applyBorder="1" applyAlignment="1">
      <alignment horizontal="center"/>
    </xf>
    <xf numFmtId="1" fontId="59" fillId="0" borderId="33" xfId="0" applyNumberFormat="1" applyFont="1" applyBorder="1" applyAlignment="1">
      <alignment horizontal="center"/>
    </xf>
    <xf numFmtId="1" fontId="59" fillId="0" borderId="31" xfId="0" applyNumberFormat="1" applyFont="1" applyBorder="1" applyAlignment="1">
      <alignment horizontal="center"/>
    </xf>
    <xf numFmtId="1" fontId="59" fillId="0" borderId="35" xfId="0" applyNumberFormat="1" applyFont="1" applyBorder="1" applyAlignment="1">
      <alignment horizontal="center"/>
    </xf>
    <xf numFmtId="4" fontId="59" fillId="0" borderId="29" xfId="0" applyNumberFormat="1" applyFont="1" applyFill="1" applyBorder="1" applyAlignment="1">
      <alignment horizontal="center" vertical="center" wrapText="1"/>
    </xf>
    <xf numFmtId="4" fontId="65" fillId="0" borderId="31" xfId="0" applyNumberFormat="1" applyFont="1" applyFill="1" applyBorder="1" applyAlignment="1">
      <alignment horizontal="center" vertical="center" wrapText="1"/>
    </xf>
    <xf numFmtId="3" fontId="66" fillId="0" borderId="25" xfId="0" applyNumberFormat="1" applyFont="1" applyFill="1" applyBorder="1" applyAlignment="1">
      <alignment horizontal="center" vertical="center" wrapText="1"/>
    </xf>
    <xf numFmtId="3" fontId="66" fillId="0" borderId="31" xfId="0" applyNumberFormat="1" applyFont="1" applyFill="1" applyBorder="1" applyAlignment="1">
      <alignment horizontal="center" vertical="center" wrapText="1"/>
    </xf>
    <xf numFmtId="3" fontId="66" fillId="0" borderId="19" xfId="0" applyNumberFormat="1" applyFont="1" applyFill="1" applyBorder="1" applyAlignment="1">
      <alignment horizontal="center" vertical="center" wrapText="1"/>
    </xf>
    <xf numFmtId="4" fontId="44" fillId="0" borderId="19" xfId="0" applyNumberFormat="1" applyFont="1" applyBorder="1"/>
    <xf numFmtId="4" fontId="44" fillId="0" borderId="31" xfId="0" applyNumberFormat="1" applyFont="1" applyFill="1" applyBorder="1" applyAlignment="1">
      <alignment horizontal="right" wrapText="1"/>
    </xf>
    <xf numFmtId="4" fontId="41" fillId="0" borderId="31" xfId="0" applyNumberFormat="1" applyFont="1" applyFill="1" applyBorder="1" applyAlignment="1">
      <alignment horizontal="right" wrapText="1"/>
    </xf>
    <xf numFmtId="4" fontId="58" fillId="0" borderId="31" xfId="0" applyNumberFormat="1" applyFont="1" applyFill="1" applyBorder="1" applyAlignment="1">
      <alignment horizontal="right" wrapText="1"/>
    </xf>
    <xf numFmtId="4" fontId="41" fillId="0" borderId="32" xfId="0" applyNumberFormat="1" applyFont="1" applyFill="1" applyBorder="1" applyAlignment="1">
      <alignment horizontal="right" wrapText="1"/>
    </xf>
    <xf numFmtId="4" fontId="41" fillId="0" borderId="32" xfId="0" applyNumberFormat="1" applyFont="1" applyBorder="1"/>
    <xf numFmtId="3" fontId="66" fillId="0" borderId="19" xfId="1557" applyNumberFormat="1" applyFont="1" applyFill="1" applyBorder="1" applyAlignment="1">
      <alignment horizontal="center"/>
    </xf>
    <xf numFmtId="3" fontId="66" fillId="0" borderId="29" xfId="0" applyNumberFormat="1" applyFont="1" applyFill="1" applyBorder="1" applyAlignment="1">
      <alignment horizontal="center" vertical="center" wrapText="1"/>
    </xf>
    <xf numFmtId="182" fontId="59" fillId="0" borderId="35" xfId="0" applyFont="1" applyFill="1" applyBorder="1" applyAlignment="1">
      <alignment horizontal="center" vertical="center" wrapText="1"/>
    </xf>
    <xf numFmtId="3" fontId="66" fillId="0" borderId="32" xfId="0" applyNumberFormat="1" applyFont="1" applyFill="1" applyBorder="1" applyAlignment="1">
      <alignment horizontal="center" vertical="center" wrapText="1"/>
    </xf>
    <xf numFmtId="3" fontId="66" fillId="0" borderId="31" xfId="1557" applyNumberFormat="1" applyFont="1" applyFill="1" applyBorder="1" applyAlignment="1">
      <alignment horizontal="center"/>
    </xf>
    <xf numFmtId="3" fontId="44" fillId="0" borderId="19" xfId="0" applyNumberFormat="1" applyFont="1" applyBorder="1" applyAlignment="1">
      <alignment horizontal="center" vertical="center"/>
    </xf>
    <xf numFmtId="3" fontId="41" fillId="0" borderId="31" xfId="0" applyNumberFormat="1" applyFont="1" applyBorder="1" applyAlignment="1">
      <alignment horizontal="center"/>
    </xf>
    <xf numFmtId="3" fontId="44" fillId="0" borderId="31" xfId="0" applyNumberFormat="1" applyFont="1" applyFill="1" applyBorder="1" applyAlignment="1">
      <alignment horizontal="center" wrapText="1"/>
    </xf>
    <xf numFmtId="3" fontId="44" fillId="0" borderId="31" xfId="0" applyNumberFormat="1" applyFont="1" applyBorder="1" applyAlignment="1">
      <alignment horizontal="center"/>
    </xf>
    <xf numFmtId="2" fontId="44" fillId="0" borderId="19" xfId="0" applyNumberFormat="1" applyFont="1" applyFill="1" applyBorder="1" applyAlignment="1">
      <alignment horizontal="right" wrapText="1"/>
    </xf>
    <xf numFmtId="2" fontId="44" fillId="0" borderId="31" xfId="0" applyNumberFormat="1" applyFont="1" applyFill="1" applyBorder="1" applyAlignment="1">
      <alignment horizontal="right" wrapText="1"/>
    </xf>
    <xf numFmtId="2" fontId="41" fillId="0" borderId="31" xfId="0" applyNumberFormat="1" applyFont="1" applyFill="1" applyBorder="1" applyAlignment="1">
      <alignment horizontal="right" wrapText="1"/>
    </xf>
    <xf numFmtId="2" fontId="41" fillId="0" borderId="35" xfId="0" applyNumberFormat="1" applyFont="1" applyFill="1" applyBorder="1" applyAlignment="1">
      <alignment horizontal="right" wrapText="1"/>
    </xf>
    <xf numFmtId="2" fontId="41" fillId="0" borderId="32" xfId="0" applyNumberFormat="1" applyFont="1" applyFill="1" applyBorder="1" applyAlignment="1">
      <alignment horizontal="right" wrapText="1"/>
    </xf>
    <xf numFmtId="3" fontId="41" fillId="0" borderId="31" xfId="0" applyNumberFormat="1" applyFont="1" applyBorder="1"/>
    <xf numFmtId="3" fontId="41" fillId="0" borderId="31" xfId="0" applyNumberFormat="1" applyFont="1" applyBorder="1" applyAlignment="1"/>
    <xf numFmtId="4" fontId="148" fillId="0" borderId="10" xfId="0" applyNumberFormat="1" applyFont="1" applyBorder="1"/>
    <xf numFmtId="4" fontId="148" fillId="0" borderId="0" xfId="0" applyNumberFormat="1" applyFont="1"/>
    <xf numFmtId="4" fontId="148" fillId="0" borderId="33" xfId="0" applyNumberFormat="1" applyFont="1" applyBorder="1"/>
    <xf numFmtId="4" fontId="148" fillId="0" borderId="35" xfId="0" applyNumberFormat="1" applyFont="1" applyBorder="1"/>
    <xf numFmtId="4" fontId="148" fillId="0" borderId="29" xfId="0" applyNumberFormat="1" applyFont="1" applyBorder="1"/>
    <xf numFmtId="4" fontId="150" fillId="0" borderId="10" xfId="0" applyNumberFormat="1" applyFont="1" applyBorder="1" applyAlignment="1">
      <alignment horizontal="center"/>
    </xf>
    <xf numFmtId="182" fontId="43" fillId="0" borderId="0" xfId="0" applyFont="1"/>
    <xf numFmtId="182" fontId="44" fillId="0" borderId="10" xfId="0" applyFont="1" applyBorder="1" applyAlignment="1">
      <alignment horizontal="center" vertical="center"/>
    </xf>
    <xf numFmtId="182" fontId="44" fillId="0" borderId="10" xfId="0" applyFont="1" applyBorder="1" applyAlignment="1">
      <alignment horizontal="center" vertical="center" wrapText="1"/>
    </xf>
    <xf numFmtId="182" fontId="59" fillId="0" borderId="35" xfId="0" applyFont="1" applyBorder="1" applyAlignment="1">
      <alignment horizontal="center" vertical="center" wrapText="1"/>
    </xf>
    <xf numFmtId="182" fontId="66" fillId="0" borderId="10" xfId="0" applyFont="1" applyBorder="1"/>
    <xf numFmtId="182" fontId="59" fillId="0" borderId="33" xfId="1526" applyFont="1" applyFill="1" applyBorder="1" applyAlignment="1">
      <alignment horizontal="center" vertical="center" wrapText="1"/>
    </xf>
    <xf numFmtId="182" fontId="59" fillId="0" borderId="32" xfId="0" applyFont="1" applyBorder="1" applyAlignment="1">
      <alignment horizontal="center" vertical="center" wrapText="1"/>
    </xf>
    <xf numFmtId="182" fontId="59" fillId="0" borderId="31" xfId="0" applyFont="1" applyBorder="1"/>
    <xf numFmtId="182" fontId="59" fillId="0" borderId="31" xfId="0" applyFont="1" applyBorder="1" applyAlignment="1">
      <alignment horizontal="center" vertical="center" wrapText="1"/>
    </xf>
    <xf numFmtId="182" fontId="44" fillId="0" borderId="0" xfId="0" applyFont="1"/>
    <xf numFmtId="4" fontId="41" fillId="0" borderId="31" xfId="0" applyNumberFormat="1" applyFont="1" applyBorder="1" applyAlignment="1"/>
    <xf numFmtId="4" fontId="44" fillId="0" borderId="4" xfId="0" applyNumberFormat="1" applyFont="1" applyFill="1" applyBorder="1" applyAlignment="1">
      <alignment horizontal="right" vertical="center" wrapText="1"/>
    </xf>
    <xf numFmtId="4" fontId="41" fillId="0" borderId="4" xfId="0" applyNumberFormat="1" applyFont="1" applyBorder="1"/>
    <xf numFmtId="4" fontId="41" fillId="0" borderId="19" xfId="0" applyNumberFormat="1" applyFont="1" applyFill="1" applyBorder="1" applyAlignment="1">
      <alignment horizontal="right" vertical="center" wrapText="1"/>
    </xf>
    <xf numFmtId="4" fontId="41" fillId="0" borderId="19" xfId="0" applyNumberFormat="1" applyFont="1" applyBorder="1"/>
    <xf numFmtId="4" fontId="41" fillId="0" borderId="10" xfId="0" applyNumberFormat="1" applyFont="1" applyBorder="1"/>
    <xf numFmtId="4" fontId="41" fillId="0" borderId="10" xfId="0" applyNumberFormat="1" applyFont="1" applyFill="1" applyBorder="1" applyAlignment="1">
      <alignment horizontal="right" vertical="center" wrapText="1"/>
    </xf>
    <xf numFmtId="4" fontId="44" fillId="0" borderId="10" xfId="0" applyNumberFormat="1" applyFont="1" applyBorder="1" applyAlignment="1">
      <alignment vertical="center"/>
    </xf>
    <xf numFmtId="166" fontId="44" fillId="0" borderId="10" xfId="0" applyNumberFormat="1" applyFont="1" applyFill="1" applyBorder="1" applyAlignment="1">
      <alignment horizontal="right" wrapText="1"/>
    </xf>
    <xf numFmtId="4" fontId="41" fillId="0" borderId="33" xfId="0" applyNumberFormat="1" applyFont="1" applyFill="1" applyBorder="1" applyAlignment="1">
      <alignment horizontal="right" wrapText="1"/>
    </xf>
    <xf numFmtId="4" fontId="41" fillId="0" borderId="33" xfId="0" applyNumberFormat="1" applyFont="1" applyBorder="1"/>
    <xf numFmtId="4" fontId="44" fillId="0" borderId="33" xfId="0" applyNumberFormat="1" applyFont="1" applyFill="1" applyBorder="1" applyAlignment="1">
      <alignment horizontal="right" wrapText="1"/>
    </xf>
    <xf numFmtId="4" fontId="41" fillId="0" borderId="36" xfId="0" applyNumberFormat="1" applyFont="1" applyFill="1" applyBorder="1" applyAlignment="1">
      <alignment horizontal="right" vertical="center" wrapText="1"/>
    </xf>
    <xf numFmtId="4" fontId="59" fillId="0" borderId="36" xfId="0" applyNumberFormat="1" applyFont="1" applyFill="1" applyBorder="1" applyAlignment="1">
      <alignment horizontal="right" vertical="center" wrapText="1"/>
    </xf>
    <xf numFmtId="4" fontId="59" fillId="0" borderId="25" xfId="0" applyNumberFormat="1" applyFont="1" applyFill="1" applyBorder="1" applyAlignment="1">
      <alignment horizontal="right" vertical="center" wrapText="1"/>
    </xf>
    <xf numFmtId="4" fontId="41" fillId="0" borderId="27" xfId="0" applyNumberFormat="1" applyFont="1" applyFill="1" applyBorder="1" applyAlignment="1">
      <alignment horizontal="right" wrapText="1"/>
    </xf>
    <xf numFmtId="4" fontId="59" fillId="0" borderId="27" xfId="0" applyNumberFormat="1" applyFont="1" applyFill="1" applyBorder="1" applyAlignment="1">
      <alignment horizontal="right" vertical="center" wrapText="1"/>
    </xf>
    <xf numFmtId="4" fontId="59" fillId="0" borderId="4" xfId="0" applyNumberFormat="1" applyFont="1" applyFill="1" applyBorder="1" applyAlignment="1">
      <alignment horizontal="right" vertical="center" wrapText="1"/>
    </xf>
    <xf numFmtId="182" fontId="41" fillId="0" borderId="35" xfId="0" applyFont="1" applyFill="1" applyBorder="1" applyAlignment="1">
      <alignment horizontal="center" wrapText="1"/>
    </xf>
    <xf numFmtId="2" fontId="41" fillId="0" borderId="35" xfId="0" applyNumberFormat="1" applyFont="1" applyFill="1" applyBorder="1" applyAlignment="1">
      <alignment horizontal="justify" wrapText="1"/>
    </xf>
    <xf numFmtId="166" fontId="44" fillId="0" borderId="35" xfId="0" applyNumberFormat="1" applyFont="1" applyFill="1" applyBorder="1" applyAlignment="1">
      <alignment horizontal="right" wrapText="1"/>
    </xf>
    <xf numFmtId="2" fontId="41" fillId="0" borderId="35" xfId="0" applyNumberFormat="1" applyFont="1" applyBorder="1"/>
    <xf numFmtId="182" fontId="59" fillId="0" borderId="32" xfId="2862" applyFont="1" applyFill="1" applyBorder="1" applyAlignment="1">
      <alignment horizontal="center" vertical="center" wrapText="1"/>
    </xf>
    <xf numFmtId="4" fontId="59" fillId="0" borderId="19" xfId="0" applyNumberFormat="1" applyFont="1" applyFill="1" applyBorder="1" applyAlignment="1">
      <alignment horizontal="center" vertical="center" wrapText="1"/>
    </xf>
    <xf numFmtId="4" fontId="59" fillId="0" borderId="31" xfId="939" applyNumberFormat="1" applyFont="1" applyFill="1" applyBorder="1" applyAlignment="1">
      <alignment horizontal="right" vertical="center" wrapText="1"/>
    </xf>
    <xf numFmtId="4" fontId="122" fillId="0" borderId="31" xfId="0" applyNumberFormat="1" applyFont="1" applyFill="1" applyBorder="1" applyAlignment="1">
      <alignment horizontal="right" vertical="center" wrapText="1"/>
    </xf>
    <xf numFmtId="4" fontId="122" fillId="0" borderId="31" xfId="939" applyNumberFormat="1" applyFont="1" applyFill="1" applyBorder="1" applyAlignment="1">
      <alignment horizontal="right" wrapText="1"/>
    </xf>
    <xf numFmtId="4" fontId="66" fillId="0" borderId="32" xfId="0" applyNumberFormat="1" applyFont="1" applyFill="1" applyBorder="1" applyAlignment="1">
      <alignment horizontal="right" vertical="center" wrapText="1"/>
    </xf>
    <xf numFmtId="4" fontId="66" fillId="0" borderId="32" xfId="0" applyNumberFormat="1" applyFont="1" applyFill="1" applyBorder="1" applyAlignment="1">
      <alignment horizontal="right" wrapText="1"/>
    </xf>
    <xf numFmtId="182" fontId="59" fillId="0" borderId="19" xfId="0" applyFont="1" applyBorder="1" applyAlignment="1">
      <alignment vertical="center" wrapText="1"/>
    </xf>
    <xf numFmtId="1" fontId="59" fillId="0" borderId="20" xfId="0" applyNumberFormat="1" applyFont="1" applyBorder="1" applyAlignment="1">
      <alignment horizontal="center"/>
    </xf>
    <xf numFmtId="182" fontId="59" fillId="0" borderId="29" xfId="1526" applyFont="1" applyFill="1" applyBorder="1" applyAlignment="1">
      <alignment horizontal="center" vertical="center" wrapText="1"/>
    </xf>
    <xf numFmtId="182" fontId="59" fillId="0" borderId="35" xfId="0" applyFont="1" applyBorder="1" applyAlignment="1">
      <alignment wrapText="1"/>
    </xf>
    <xf numFmtId="182" fontId="59" fillId="0" borderId="31" xfId="2448" applyFont="1" applyFill="1" applyBorder="1" applyAlignment="1">
      <alignment horizontal="center" vertical="center" wrapText="1"/>
    </xf>
    <xf numFmtId="1" fontId="59" fillId="0" borderId="10" xfId="0" applyNumberFormat="1" applyFont="1" applyBorder="1" applyAlignment="1">
      <alignment horizontal="center"/>
    </xf>
    <xf numFmtId="2" fontId="59" fillId="0" borderId="10" xfId="0" applyNumberFormat="1" applyFont="1" applyBorder="1"/>
    <xf numFmtId="182" fontId="59" fillId="0" borderId="31" xfId="1872" applyFont="1" applyFill="1" applyBorder="1" applyAlignment="1"/>
    <xf numFmtId="182" fontId="59" fillId="0" borderId="33" xfId="1526" applyFont="1" applyFill="1" applyBorder="1" applyAlignment="1">
      <alignment horizontal="center" wrapText="1"/>
    </xf>
    <xf numFmtId="182" fontId="121" fillId="0" borderId="31" xfId="0" applyFont="1" applyBorder="1" applyAlignment="1">
      <alignment horizontal="center" wrapText="1"/>
    </xf>
    <xf numFmtId="182" fontId="59" fillId="0" borderId="20" xfId="1526" applyFont="1" applyFill="1" applyBorder="1" applyAlignment="1">
      <alignment horizontal="center" wrapText="1"/>
    </xf>
    <xf numFmtId="182" fontId="59" fillId="0" borderId="33" xfId="1527" applyFont="1" applyFill="1" applyBorder="1" applyAlignment="1"/>
    <xf numFmtId="182" fontId="148" fillId="0" borderId="33" xfId="0" applyFont="1" applyBorder="1" applyAlignment="1">
      <alignment wrapText="1"/>
    </xf>
    <xf numFmtId="182" fontId="148" fillId="0" borderId="31" xfId="0" applyFont="1" applyBorder="1" applyAlignment="1">
      <alignment wrapText="1"/>
    </xf>
    <xf numFmtId="182" fontId="148" fillId="0" borderId="31" xfId="0" applyFont="1" applyBorder="1" applyAlignment="1"/>
    <xf numFmtId="182" fontId="59" fillId="0" borderId="31" xfId="3223" applyFont="1" applyFill="1" applyBorder="1" applyAlignment="1">
      <alignment wrapText="1"/>
    </xf>
    <xf numFmtId="182" fontId="59" fillId="0" borderId="32" xfId="1872" applyFont="1" applyFill="1" applyBorder="1" applyAlignment="1">
      <alignment wrapText="1"/>
    </xf>
    <xf numFmtId="182" fontId="59" fillId="0" borderId="32" xfId="0" applyFont="1" applyBorder="1" applyAlignment="1">
      <alignment vertical="center" wrapText="1"/>
    </xf>
    <xf numFmtId="182" fontId="59" fillId="0" borderId="10" xfId="0" applyFont="1" applyBorder="1" applyAlignment="1"/>
    <xf numFmtId="182" fontId="148" fillId="0" borderId="10" xfId="0" applyFont="1" applyBorder="1" applyAlignment="1"/>
    <xf numFmtId="182" fontId="59" fillId="0" borderId="10" xfId="0" applyFont="1" applyBorder="1" applyAlignment="1">
      <alignment wrapText="1"/>
    </xf>
    <xf numFmtId="182" fontId="59" fillId="0" borderId="10" xfId="2862" applyFont="1" applyFill="1" applyBorder="1" applyAlignment="1">
      <alignment horizontal="center" vertical="center" wrapText="1"/>
    </xf>
    <xf numFmtId="182" fontId="59" fillId="0" borderId="10" xfId="1526" applyFont="1" applyFill="1" applyBorder="1" applyAlignment="1">
      <alignment horizontal="center" wrapText="1"/>
    </xf>
    <xf numFmtId="182" fontId="59" fillId="0" borderId="10" xfId="0" applyFont="1" applyBorder="1" applyAlignment="1">
      <alignment horizontal="center" vertical="center" wrapText="1"/>
    </xf>
    <xf numFmtId="182" fontId="145" fillId="0" borderId="31" xfId="0" applyFont="1" applyBorder="1" applyAlignment="1">
      <alignment wrapText="1"/>
    </xf>
    <xf numFmtId="2" fontId="133" fillId="0" borderId="35" xfId="0" applyNumberFormat="1" applyFont="1" applyBorder="1"/>
    <xf numFmtId="182" fontId="133" fillId="0" borderId="33" xfId="0" applyFont="1" applyBorder="1" applyAlignment="1">
      <alignment wrapText="1"/>
    </xf>
    <xf numFmtId="2" fontId="134" fillId="0" borderId="35" xfId="0" applyNumberFormat="1" applyFont="1" applyBorder="1"/>
    <xf numFmtId="182" fontId="133" fillId="0" borderId="35" xfId="0" applyFont="1" applyBorder="1"/>
    <xf numFmtId="182" fontId="134" fillId="0" borderId="10" xfId="1526" applyFont="1" applyFill="1" applyBorder="1" applyAlignment="1">
      <alignment horizontal="center" vertical="center" wrapText="1"/>
    </xf>
    <xf numFmtId="182" fontId="134" fillId="0" borderId="10" xfId="0" applyFont="1" applyBorder="1" applyAlignment="1">
      <alignment horizontal="center"/>
    </xf>
    <xf numFmtId="2" fontId="134" fillId="0" borderId="10" xfId="0" applyNumberFormat="1" applyFont="1" applyBorder="1"/>
    <xf numFmtId="182" fontId="148" fillId="0" borderId="31" xfId="2862" applyFont="1" applyFill="1" applyBorder="1" applyAlignment="1">
      <alignment horizontal="left" wrapText="1"/>
    </xf>
    <xf numFmtId="3" fontId="63" fillId="0" borderId="10" xfId="0" applyNumberFormat="1" applyFont="1" applyBorder="1" applyAlignment="1">
      <alignment horizontal="center" vertical="center"/>
    </xf>
    <xf numFmtId="3" fontId="66" fillId="0" borderId="47" xfId="0" applyNumberFormat="1" applyFont="1" applyFill="1" applyBorder="1" applyAlignment="1">
      <alignment horizontal="center" vertical="center" wrapText="1"/>
    </xf>
    <xf numFmtId="182" fontId="56" fillId="0" borderId="0" xfId="0" applyFont="1" applyFill="1" applyBorder="1" applyAlignment="1">
      <alignment vertical="center"/>
    </xf>
    <xf numFmtId="182" fontId="155" fillId="0" borderId="0" xfId="0" applyFont="1" applyFill="1" applyBorder="1" applyAlignment="1">
      <alignment horizontal="justify" vertical="center" wrapText="1"/>
    </xf>
    <xf numFmtId="39" fontId="155" fillId="0" borderId="0" xfId="0" applyNumberFormat="1" applyFont="1" applyFill="1" applyBorder="1" applyAlignment="1">
      <alignment horizontal="justify" vertical="center" wrapText="1"/>
    </xf>
    <xf numFmtId="166" fontId="155" fillId="0" borderId="0" xfId="0" applyNumberFormat="1" applyFont="1" applyFill="1" applyBorder="1" applyAlignment="1">
      <alignment horizontal="justify" vertical="center" wrapText="1"/>
    </xf>
    <xf numFmtId="166" fontId="41" fillId="0" borderId="0" xfId="0" applyNumberFormat="1" applyFont="1" applyFill="1" applyBorder="1" applyAlignment="1">
      <alignment horizontal="center" vertical="center" wrapText="1"/>
    </xf>
    <xf numFmtId="182" fontId="56" fillId="0" borderId="0" xfId="0" applyFont="1" applyFill="1" applyAlignment="1">
      <alignment horizontal="left" vertical="center"/>
    </xf>
    <xf numFmtId="182" fontId="155" fillId="0" borderId="0" xfId="1873" applyFont="1" applyFill="1" applyAlignment="1">
      <alignment vertical="center"/>
    </xf>
    <xf numFmtId="166" fontId="155" fillId="0" borderId="0" xfId="1873" applyNumberFormat="1" applyFont="1" applyFill="1" applyAlignment="1">
      <alignment vertical="center"/>
    </xf>
    <xf numFmtId="182" fontId="157" fillId="0" borderId="0" xfId="0" applyFont="1" applyFill="1" applyBorder="1" applyAlignment="1">
      <alignment horizontal="justify" vertical="center" wrapText="1"/>
    </xf>
    <xf numFmtId="189" fontId="157" fillId="0" borderId="0" xfId="0" applyNumberFormat="1" applyFont="1" applyFill="1" applyBorder="1" applyAlignment="1">
      <alignment horizontal="justify" vertical="center" wrapText="1"/>
    </xf>
    <xf numFmtId="166" fontId="157" fillId="0" borderId="0" xfId="0" applyNumberFormat="1" applyFont="1" applyFill="1" applyBorder="1" applyAlignment="1">
      <alignment horizontal="justify" vertical="center" wrapText="1"/>
    </xf>
    <xf numFmtId="166" fontId="157" fillId="0" borderId="0" xfId="0" applyNumberFormat="1" applyFont="1" applyFill="1" applyBorder="1" applyAlignment="1">
      <alignment horizontal="center" vertical="center" wrapText="1"/>
    </xf>
    <xf numFmtId="182" fontId="66" fillId="0" borderId="10" xfId="0" applyFont="1" applyBorder="1" applyAlignment="1">
      <alignment horizontal="center" vertical="center" wrapText="1"/>
    </xf>
    <xf numFmtId="182" fontId="43" fillId="0" borderId="0" xfId="0" applyFont="1"/>
    <xf numFmtId="182" fontId="146" fillId="0" borderId="10" xfId="0" applyFont="1" applyBorder="1" applyAlignment="1">
      <alignment horizontal="center" vertical="center" wrapText="1"/>
    </xf>
    <xf numFmtId="4" fontId="41" fillId="0" borderId="35" xfId="0" applyNumberFormat="1" applyFont="1" applyBorder="1"/>
    <xf numFmtId="4" fontId="150" fillId="0" borderId="35" xfId="0" applyNumberFormat="1" applyFont="1" applyBorder="1"/>
    <xf numFmtId="4" fontId="145" fillId="0" borderId="0" xfId="0" applyNumberFormat="1" applyFont="1"/>
    <xf numFmtId="166" fontId="158" fillId="0" borderId="10" xfId="3234" applyNumberFormat="1" applyFont="1" applyFill="1" applyBorder="1" applyAlignment="1">
      <alignment horizontal="right" wrapText="1"/>
    </xf>
    <xf numFmtId="182" fontId="66" fillId="0" borderId="0" xfId="0" applyFont="1" applyFill="1" applyBorder="1" applyAlignment="1">
      <alignment horizontal="center" vertical="center" wrapText="1"/>
    </xf>
    <xf numFmtId="49" fontId="57" fillId="0" borderId="10" xfId="2880" applyNumberFormat="1" applyFont="1" applyFill="1" applyBorder="1" applyAlignment="1">
      <alignment horizontal="center" vertical="center"/>
    </xf>
    <xf numFmtId="4" fontId="66" fillId="0" borderId="19" xfId="939" applyNumberFormat="1" applyFont="1" applyBorder="1" applyAlignment="1"/>
    <xf numFmtId="182" fontId="159" fillId="0" borderId="0" xfId="0" applyFont="1" applyFill="1" applyBorder="1" applyAlignment="1">
      <alignment horizontal="justify" vertical="center" wrapText="1"/>
    </xf>
    <xf numFmtId="3" fontId="66" fillId="0" borderId="31" xfId="0" applyNumberFormat="1" applyFont="1" applyBorder="1" applyAlignment="1">
      <alignment horizontal="center"/>
    </xf>
    <xf numFmtId="182" fontId="66" fillId="0" borderId="31" xfId="0" applyFont="1" applyBorder="1" applyAlignment="1"/>
    <xf numFmtId="4" fontId="66" fillId="0" borderId="31" xfId="939" applyNumberFormat="1" applyFont="1" applyBorder="1" applyAlignment="1"/>
    <xf numFmtId="2" fontId="59" fillId="0" borderId="31" xfId="0" applyNumberFormat="1" applyFont="1" applyFill="1" applyBorder="1" applyAlignment="1">
      <alignment horizontal="justify" wrapText="1"/>
    </xf>
    <xf numFmtId="2" fontId="59" fillId="0" borderId="31" xfId="0" applyNumberFormat="1" applyFont="1" applyFill="1" applyBorder="1" applyAlignment="1">
      <alignment horizontal="center" wrapText="1"/>
    </xf>
    <xf numFmtId="4" fontId="59" fillId="0" borderId="31" xfId="939" applyNumberFormat="1" applyFont="1" applyBorder="1" applyAlignment="1"/>
    <xf numFmtId="2" fontId="65" fillId="0" borderId="31" xfId="0" applyNumberFormat="1" applyFont="1" applyFill="1" applyBorder="1" applyAlignment="1">
      <alignment horizontal="center" wrapText="1"/>
    </xf>
    <xf numFmtId="182" fontId="121" fillId="0" borderId="31" xfId="0" applyFont="1" applyBorder="1" applyAlignment="1"/>
    <xf numFmtId="182" fontId="120" fillId="0" borderId="31" xfId="0" applyFont="1" applyBorder="1" applyAlignment="1">
      <alignment horizontal="center"/>
    </xf>
    <xf numFmtId="182" fontId="120" fillId="0" borderId="31" xfId="0" applyFont="1" applyBorder="1" applyAlignment="1"/>
    <xf numFmtId="182" fontId="121" fillId="0" borderId="31" xfId="0" applyFont="1" applyFill="1" applyBorder="1" applyAlignment="1"/>
    <xf numFmtId="182" fontId="65" fillId="0" borderId="31" xfId="2880" applyFont="1" applyFill="1" applyBorder="1" applyAlignment="1"/>
    <xf numFmtId="182" fontId="65" fillId="0" borderId="31" xfId="2880" applyFont="1" applyFill="1" applyBorder="1" applyAlignment="1">
      <alignment horizontal="center"/>
    </xf>
    <xf numFmtId="1" fontId="66" fillId="0" borderId="31" xfId="0" applyNumberFormat="1" applyFont="1" applyFill="1" applyBorder="1" applyAlignment="1">
      <alignment horizontal="center" wrapText="1"/>
    </xf>
    <xf numFmtId="2" fontId="66" fillId="0" borderId="31" xfId="0" applyNumberFormat="1" applyFont="1" applyFill="1" applyBorder="1" applyAlignment="1">
      <alignment horizontal="justify" wrapText="1"/>
    </xf>
    <xf numFmtId="2" fontId="66" fillId="0" borderId="31" xfId="0" applyNumberFormat="1" applyFont="1" applyFill="1" applyBorder="1" applyAlignment="1">
      <alignment horizontal="center" wrapText="1"/>
    </xf>
    <xf numFmtId="182" fontId="65" fillId="0" borderId="31" xfId="0" applyFont="1" applyFill="1" applyBorder="1" applyAlignment="1">
      <alignment horizontal="center" wrapText="1"/>
    </xf>
    <xf numFmtId="182" fontId="66" fillId="0" borderId="31" xfId="0" applyFont="1" applyFill="1" applyBorder="1" applyAlignment="1">
      <alignment horizontal="justify" wrapText="1"/>
    </xf>
    <xf numFmtId="182" fontId="66" fillId="0" borderId="31" xfId="0" applyFont="1" applyFill="1" applyBorder="1" applyAlignment="1">
      <alignment horizontal="center" wrapText="1"/>
    </xf>
    <xf numFmtId="1" fontId="65" fillId="0" borderId="33" xfId="0" applyNumberFormat="1" applyFont="1" applyFill="1" applyBorder="1" applyAlignment="1">
      <alignment horizontal="center" wrapText="1"/>
    </xf>
    <xf numFmtId="182" fontId="65" fillId="0" borderId="33" xfId="0" applyFont="1" applyFill="1" applyBorder="1" applyAlignment="1">
      <alignment horizontal="justify" wrapText="1"/>
    </xf>
    <xf numFmtId="182" fontId="65" fillId="0" borderId="33" xfId="0" applyFont="1" applyFill="1" applyBorder="1" applyAlignment="1">
      <alignment horizontal="center" wrapText="1"/>
    </xf>
    <xf numFmtId="4" fontId="59" fillId="0" borderId="33" xfId="939" applyNumberFormat="1" applyFont="1" applyBorder="1" applyAlignment="1"/>
    <xf numFmtId="4" fontId="66" fillId="0" borderId="33" xfId="939" applyNumberFormat="1" applyFont="1" applyBorder="1" applyAlignment="1"/>
    <xf numFmtId="1" fontId="65" fillId="0" borderId="31" xfId="0" applyNumberFormat="1" applyFont="1" applyFill="1" applyBorder="1" applyAlignment="1">
      <alignment horizontal="center" wrapText="1"/>
    </xf>
    <xf numFmtId="182" fontId="65" fillId="0" borderId="31" xfId="0" applyFont="1" applyFill="1" applyBorder="1" applyAlignment="1">
      <alignment horizontal="justify" wrapText="1"/>
    </xf>
    <xf numFmtId="1" fontId="66" fillId="0" borderId="32" xfId="0" applyNumberFormat="1" applyFont="1" applyFill="1" applyBorder="1" applyAlignment="1">
      <alignment horizontal="center" wrapText="1"/>
    </xf>
    <xf numFmtId="4" fontId="66" fillId="0" borderId="32" xfId="939" applyNumberFormat="1" applyFont="1" applyBorder="1" applyAlignment="1"/>
    <xf numFmtId="182" fontId="44" fillId="0" borderId="0" xfId="0" applyFont="1" applyFill="1" applyBorder="1" applyAlignment="1">
      <alignment horizontal="justify" wrapText="1"/>
    </xf>
    <xf numFmtId="182" fontId="44" fillId="0" borderId="0" xfId="0" applyFont="1" applyFill="1" applyBorder="1" applyAlignment="1">
      <alignment horizontal="left" wrapText="1"/>
    </xf>
    <xf numFmtId="2" fontId="66" fillId="0" borderId="0" xfId="0" applyNumberFormat="1" applyFont="1" applyFill="1" applyBorder="1" applyAlignment="1">
      <alignment horizontal="justify" wrapText="1"/>
    </xf>
    <xf numFmtId="182" fontId="66" fillId="0" borderId="0" xfId="0" applyFont="1" applyFill="1" applyBorder="1" applyAlignment="1">
      <alignment horizontal="center" wrapText="1"/>
    </xf>
    <xf numFmtId="182" fontId="41" fillId="0" borderId="0" xfId="0" applyFont="1" applyFill="1" applyBorder="1" applyAlignment="1">
      <alignment horizontal="justify" wrapText="1"/>
    </xf>
    <xf numFmtId="4" fontId="41" fillId="0" borderId="0" xfId="0" applyNumberFormat="1" applyFont="1" applyFill="1" applyBorder="1" applyAlignment="1">
      <alignment horizontal="justify" vertical="center" wrapText="1"/>
    </xf>
    <xf numFmtId="182" fontId="41" fillId="0" borderId="0" xfId="0" applyFont="1" applyFill="1" applyBorder="1" applyAlignment="1">
      <alignment horizontal="center" vertical="center" wrapText="1"/>
    </xf>
    <xf numFmtId="182" fontId="149" fillId="0" borderId="0" xfId="0" applyFont="1"/>
    <xf numFmtId="182" fontId="149" fillId="0" borderId="0" xfId="2862" applyFont="1" applyFill="1" applyAlignment="1"/>
    <xf numFmtId="182" fontId="149" fillId="0" borderId="10" xfId="0" applyFont="1" applyBorder="1" applyAlignment="1">
      <alignment horizontal="center" vertical="center"/>
    </xf>
    <xf numFmtId="1" fontId="152" fillId="0" borderId="33" xfId="1872" applyNumberFormat="1" applyFont="1" applyFill="1" applyBorder="1" applyAlignment="1">
      <alignment horizontal="center"/>
    </xf>
    <xf numFmtId="182" fontId="152" fillId="0" borderId="33" xfId="1527" applyFont="1" applyFill="1" applyBorder="1"/>
    <xf numFmtId="182" fontId="152" fillId="0" borderId="33" xfId="3235" applyFont="1" applyFill="1" applyBorder="1" applyAlignment="1">
      <alignment horizontal="center" vertical="center"/>
    </xf>
    <xf numFmtId="2" fontId="152" fillId="0" borderId="33" xfId="0" applyNumberFormat="1" applyFont="1" applyBorder="1" applyAlignment="1">
      <alignment horizontal="right"/>
    </xf>
    <xf numFmtId="182" fontId="152" fillId="0" borderId="0" xfId="0" applyFont="1"/>
    <xf numFmtId="1" fontId="152" fillId="0" borderId="31" xfId="1872" applyNumberFormat="1" applyFont="1" applyFill="1" applyBorder="1" applyAlignment="1">
      <alignment horizontal="center"/>
    </xf>
    <xf numFmtId="182" fontId="152" fillId="0" borderId="31" xfId="1527" applyFont="1" applyFill="1" applyBorder="1"/>
    <xf numFmtId="182" fontId="152" fillId="0" borderId="31" xfId="3235" applyFont="1" applyFill="1" applyBorder="1" applyAlignment="1">
      <alignment horizontal="center" vertical="center"/>
    </xf>
    <xf numFmtId="2" fontId="152" fillId="0" borderId="31" xfId="0" applyNumberFormat="1" applyFont="1" applyBorder="1" applyAlignment="1">
      <alignment horizontal="right"/>
    </xf>
    <xf numFmtId="182" fontId="152" fillId="0" borderId="31" xfId="3230" applyFont="1" applyFill="1" applyBorder="1" applyAlignment="1">
      <alignment vertical="center" wrapText="1"/>
    </xf>
    <xf numFmtId="182" fontId="152" fillId="0" borderId="31" xfId="3235" applyNumberFormat="1" applyFont="1" applyFill="1" applyBorder="1" applyAlignment="1">
      <alignment horizontal="left" vertical="center"/>
    </xf>
    <xf numFmtId="182" fontId="152" fillId="0" borderId="31" xfId="3235" applyFont="1" applyFill="1" applyBorder="1" applyAlignment="1">
      <alignment vertical="center"/>
    </xf>
    <xf numFmtId="182" fontId="152" fillId="0" borderId="31" xfId="1872" applyFont="1" applyFill="1" applyBorder="1" applyAlignment="1">
      <alignment vertical="center"/>
    </xf>
    <xf numFmtId="182" fontId="152" fillId="0" borderId="31" xfId="2862" applyFont="1" applyFill="1" applyBorder="1" applyAlignment="1">
      <alignment horizontal="left" vertical="center" wrapText="1"/>
    </xf>
    <xf numFmtId="182" fontId="152" fillId="0" borderId="31" xfId="0" applyFont="1" applyBorder="1" applyAlignment="1">
      <alignment horizontal="center" vertical="center"/>
    </xf>
    <xf numFmtId="182" fontId="152" fillId="0" borderId="31" xfId="0" applyFont="1" applyBorder="1" applyAlignment="1">
      <alignment vertical="center"/>
    </xf>
    <xf numFmtId="2" fontId="152" fillId="0" borderId="31" xfId="0" applyNumberFormat="1" applyFont="1" applyBorder="1" applyAlignment="1">
      <alignment horizontal="right" vertical="center" wrapText="1"/>
    </xf>
    <xf numFmtId="182" fontId="152" fillId="0" borderId="31" xfId="3235" applyFont="1" applyFill="1" applyBorder="1" applyAlignment="1">
      <alignment horizontal="left" vertical="center"/>
    </xf>
    <xf numFmtId="182" fontId="152" fillId="0" borderId="31" xfId="0" applyFont="1" applyBorder="1"/>
    <xf numFmtId="182" fontId="152" fillId="0" borderId="31" xfId="2862" applyFont="1" applyFill="1" applyBorder="1" applyAlignment="1">
      <alignment vertical="center"/>
    </xf>
    <xf numFmtId="182" fontId="152" fillId="0" borderId="31" xfId="3235" applyNumberFormat="1" applyFont="1" applyFill="1" applyBorder="1" applyAlignment="1">
      <alignment horizontal="left"/>
    </xf>
    <xf numFmtId="2" fontId="152" fillId="0" borderId="31" xfId="939" applyNumberFormat="1" applyFont="1" applyFill="1" applyBorder="1" applyAlignment="1">
      <alignment horizontal="right" wrapText="1"/>
    </xf>
    <xf numFmtId="182" fontId="152" fillId="0" borderId="31" xfId="0" applyFont="1" applyBorder="1" applyAlignment="1">
      <alignment vertical="center" wrapText="1"/>
    </xf>
    <xf numFmtId="2" fontId="152" fillId="0" borderId="31" xfId="2710" applyNumberFormat="1" applyFont="1" applyFill="1" applyBorder="1" applyAlignment="1">
      <alignment horizontal="right" vertical="center" wrapText="1"/>
    </xf>
    <xf numFmtId="1" fontId="152" fillId="0" borderId="32" xfId="1872" applyNumberFormat="1" applyFont="1" applyFill="1" applyBorder="1" applyAlignment="1">
      <alignment horizontal="center"/>
    </xf>
    <xf numFmtId="182" fontId="152" fillId="0" borderId="32" xfId="1872" applyFont="1" applyFill="1" applyBorder="1" applyAlignment="1">
      <alignment vertical="center"/>
    </xf>
    <xf numFmtId="182" fontId="152" fillId="0" borderId="32" xfId="0" applyFont="1" applyBorder="1" applyAlignment="1">
      <alignment horizontal="center" vertical="center"/>
    </xf>
    <xf numFmtId="2" fontId="152" fillId="0" borderId="32" xfId="1872" applyNumberFormat="1" applyFont="1" applyFill="1" applyBorder="1" applyAlignment="1">
      <alignment vertical="center"/>
    </xf>
    <xf numFmtId="4" fontId="133" fillId="0" borderId="0" xfId="1872" applyNumberFormat="1" applyFont="1" applyFill="1" applyAlignment="1">
      <alignment vertical="center"/>
    </xf>
    <xf numFmtId="4" fontId="134" fillId="0" borderId="0" xfId="1872" applyNumberFormat="1" applyFont="1" applyFill="1" applyAlignment="1">
      <alignment vertical="center"/>
    </xf>
    <xf numFmtId="4" fontId="59" fillId="0" borderId="0" xfId="0" applyNumberFormat="1" applyFont="1" applyBorder="1" applyAlignment="1">
      <alignment vertical="center" wrapText="1"/>
    </xf>
    <xf numFmtId="4" fontId="59" fillId="0" borderId="0" xfId="1872" applyNumberFormat="1" applyFont="1" applyFill="1" applyAlignment="1">
      <alignment vertical="center"/>
    </xf>
    <xf numFmtId="182" fontId="59" fillId="0" borderId="31" xfId="0" applyFont="1" applyBorder="1" applyAlignment="1">
      <alignment horizontal="center" vertical="center" wrapText="1"/>
    </xf>
    <xf numFmtId="182" fontId="66" fillId="0" borderId="10" xfId="0" applyFont="1" applyBorder="1"/>
    <xf numFmtId="182" fontId="59" fillId="0" borderId="35" xfId="1526" applyFont="1" applyFill="1" applyBorder="1" applyAlignment="1">
      <alignment horizontal="center" vertical="center" wrapText="1"/>
    </xf>
    <xf numFmtId="182" fontId="59" fillId="0" borderId="31" xfId="0" applyFont="1" applyBorder="1" applyAlignment="1">
      <alignment horizontal="center" vertical="center" wrapText="1"/>
    </xf>
    <xf numFmtId="182" fontId="133" fillId="0" borderId="35" xfId="1526" applyFont="1" applyFill="1" applyBorder="1" applyAlignment="1">
      <alignment horizontal="center" vertical="center" wrapText="1"/>
    </xf>
    <xf numFmtId="182" fontId="59" fillId="0" borderId="20" xfId="0" applyFont="1" applyBorder="1" applyAlignment="1">
      <alignment vertical="center" wrapText="1"/>
    </xf>
    <xf numFmtId="182" fontId="153" fillId="0" borderId="0" xfId="0" applyFont="1" applyAlignment="1">
      <alignment horizontal="center" vertical="center" wrapText="1"/>
    </xf>
    <xf numFmtId="182" fontId="151" fillId="0" borderId="30" xfId="0" applyFont="1" applyBorder="1" applyAlignment="1">
      <alignment horizontal="center" vertical="center" wrapText="1"/>
    </xf>
    <xf numFmtId="182" fontId="131" fillId="0" borderId="0" xfId="0" applyFont="1"/>
    <xf numFmtId="182" fontId="147" fillId="0" borderId="0" xfId="0" applyFont="1" applyAlignment="1">
      <alignment horizontal="center"/>
    </xf>
    <xf numFmtId="182" fontId="131" fillId="0" borderId="19" xfId="0" applyFont="1" applyBorder="1" applyAlignment="1">
      <alignment horizontal="center" vertical="center"/>
    </xf>
    <xf numFmtId="182" fontId="131" fillId="0" borderId="4" xfId="0" applyFont="1" applyBorder="1" applyAlignment="1">
      <alignment horizontal="center" vertical="center"/>
    </xf>
    <xf numFmtId="182" fontId="44" fillId="0" borderId="19" xfId="0" applyFont="1" applyBorder="1" applyAlignment="1">
      <alignment horizontal="center" vertical="center" wrapText="1"/>
    </xf>
    <xf numFmtId="182" fontId="43" fillId="0" borderId="0" xfId="0" applyFont="1" applyBorder="1"/>
    <xf numFmtId="182" fontId="131" fillId="0" borderId="10" xfId="0" applyFont="1" applyBorder="1" applyAlignment="1">
      <alignment horizontal="center" vertical="center"/>
    </xf>
    <xf numFmtId="182" fontId="148" fillId="0" borderId="0" xfId="0" applyFont="1"/>
    <xf numFmtId="182" fontId="41" fillId="0" borderId="19" xfId="0" applyFont="1" applyBorder="1"/>
    <xf numFmtId="182" fontId="41" fillId="0" borderId="20" xfId="0" applyFont="1" applyBorder="1"/>
    <xf numFmtId="182" fontId="59" fillId="0" borderId="0" xfId="0" applyFont="1"/>
    <xf numFmtId="182" fontId="44" fillId="0" borderId="0" xfId="0" applyFont="1" applyAlignment="1">
      <alignment horizontal="center"/>
    </xf>
    <xf numFmtId="182" fontId="66" fillId="0" borderId="10" xfId="0" applyFont="1" applyBorder="1" applyAlignment="1">
      <alignment horizontal="center" vertical="center"/>
    </xf>
    <xf numFmtId="182" fontId="66" fillId="0" borderId="10" xfId="0" applyFont="1" applyBorder="1" applyAlignment="1">
      <alignment horizontal="center" vertical="center" wrapText="1"/>
    </xf>
    <xf numFmtId="182" fontId="44" fillId="0" borderId="10" xfId="0" applyFont="1" applyBorder="1" applyAlignment="1">
      <alignment horizontal="center" vertical="center"/>
    </xf>
    <xf numFmtId="182" fontId="59" fillId="0" borderId="0" xfId="0" applyFont="1" applyBorder="1" applyAlignment="1">
      <alignment horizontal="center"/>
    </xf>
    <xf numFmtId="182" fontId="56" fillId="0" borderId="0" xfId="0" applyFont="1" applyAlignment="1">
      <alignment horizontal="center" vertical="center"/>
    </xf>
    <xf numFmtId="182" fontId="43" fillId="0" borderId="0" xfId="0" applyFont="1"/>
    <xf numFmtId="182" fontId="44" fillId="0" borderId="4" xfId="0" applyFont="1" applyBorder="1" applyAlignment="1">
      <alignment horizontal="center" vertical="center" wrapText="1"/>
    </xf>
    <xf numFmtId="182" fontId="44" fillId="0" borderId="19" xfId="0" applyFont="1" applyFill="1" applyBorder="1" applyAlignment="1">
      <alignment horizontal="center" vertical="center" wrapText="1"/>
    </xf>
    <xf numFmtId="182" fontId="44" fillId="0" borderId="4" xfId="0" applyFont="1" applyFill="1" applyBorder="1" applyAlignment="1">
      <alignment horizontal="center" vertical="center" wrapText="1"/>
    </xf>
    <xf numFmtId="182" fontId="44" fillId="0" borderId="0" xfId="0" applyFont="1" applyAlignment="1">
      <alignment horizontal="center" vertical="center" wrapText="1"/>
    </xf>
    <xf numFmtId="182" fontId="42" fillId="0" borderId="10" xfId="0" applyFont="1" applyBorder="1" applyAlignment="1">
      <alignment horizontal="center" vertical="center" wrapText="1"/>
    </xf>
    <xf numFmtId="182" fontId="42" fillId="0" borderId="19" xfId="0" applyFont="1" applyBorder="1" applyAlignment="1">
      <alignment horizontal="center" vertical="center" wrapText="1"/>
    </xf>
    <xf numFmtId="182" fontId="42" fillId="0" borderId="4" xfId="0" applyFont="1" applyBorder="1" applyAlignment="1">
      <alignment horizontal="center" vertical="center" wrapText="1"/>
    </xf>
    <xf numFmtId="182" fontId="44" fillId="0" borderId="10" xfId="0" applyFont="1" applyBorder="1" applyAlignment="1">
      <alignment horizontal="center" vertical="center" wrapText="1"/>
    </xf>
    <xf numFmtId="182" fontId="56" fillId="0" borderId="0" xfId="0" applyFont="1" applyAlignment="1">
      <alignment horizontal="center"/>
    </xf>
    <xf numFmtId="182" fontId="59" fillId="0" borderId="35" xfId="0" applyFont="1" applyBorder="1" applyAlignment="1">
      <alignment horizontal="center" vertical="center" wrapText="1"/>
    </xf>
    <xf numFmtId="182" fontId="59" fillId="0" borderId="4" xfId="0" applyFont="1" applyBorder="1" applyAlignment="1">
      <alignment horizontal="center" vertical="center" wrapText="1"/>
    </xf>
    <xf numFmtId="182" fontId="59" fillId="0" borderId="19" xfId="0" applyFont="1" applyBorder="1" applyAlignment="1">
      <alignment horizontal="center" vertical="center" wrapText="1"/>
    </xf>
    <xf numFmtId="182" fontId="59" fillId="0" borderId="20" xfId="0" applyFont="1" applyBorder="1" applyAlignment="1">
      <alignment horizontal="center" vertical="center" wrapText="1"/>
    </xf>
    <xf numFmtId="182" fontId="59" fillId="0" borderId="33" xfId="0" applyFont="1" applyBorder="1" applyAlignment="1">
      <alignment horizontal="center" vertical="center" wrapText="1"/>
    </xf>
    <xf numFmtId="182" fontId="59" fillId="0" borderId="10" xfId="0" applyFont="1" applyBorder="1" applyAlignment="1">
      <alignment horizontal="center" vertical="center" wrapText="1"/>
    </xf>
    <xf numFmtId="182" fontId="66" fillId="0" borderId="15" xfId="0" applyFont="1" applyBorder="1" applyAlignment="1">
      <alignment horizontal="left"/>
    </xf>
    <xf numFmtId="182" fontId="66" fillId="0" borderId="6" xfId="0" applyFont="1" applyBorder="1" applyAlignment="1">
      <alignment horizontal="left"/>
    </xf>
    <xf numFmtId="182" fontId="66" fillId="0" borderId="41" xfId="0" applyFont="1" applyBorder="1" applyAlignment="1">
      <alignment horizontal="left"/>
    </xf>
    <xf numFmtId="182" fontId="59" fillId="0" borderId="31" xfId="0" applyFont="1" applyBorder="1" applyAlignment="1">
      <alignment horizontal="center" vertical="center" wrapText="1"/>
    </xf>
    <xf numFmtId="182" fontId="66" fillId="0" borderId="10" xfId="0" applyFont="1" applyBorder="1"/>
    <xf numFmtId="182" fontId="66" fillId="0" borderId="48" xfId="0" applyFont="1" applyBorder="1" applyAlignment="1">
      <alignment horizontal="center" vertical="center" wrapText="1"/>
    </xf>
    <xf numFmtId="182" fontId="66" fillId="0" borderId="28" xfId="0" applyFont="1" applyBorder="1" applyAlignment="1">
      <alignment horizontal="center" vertical="center" wrapText="1"/>
    </xf>
    <xf numFmtId="182" fontId="66" fillId="0" borderId="53" xfId="0" applyFont="1" applyBorder="1" applyAlignment="1">
      <alignment horizontal="center" vertical="center" wrapText="1"/>
    </xf>
    <xf numFmtId="182" fontId="59" fillId="0" borderId="29" xfId="0" applyFont="1" applyBorder="1" applyAlignment="1">
      <alignment horizontal="center" vertical="center" wrapText="1"/>
    </xf>
    <xf numFmtId="182" fontId="59" fillId="0" borderId="32" xfId="0" applyFont="1" applyBorder="1" applyAlignment="1">
      <alignment horizontal="center" vertical="center" wrapText="1"/>
    </xf>
    <xf numFmtId="182" fontId="148" fillId="0" borderId="20" xfId="0" applyFont="1" applyBorder="1" applyAlignment="1">
      <alignment horizontal="center" vertical="center" wrapText="1"/>
    </xf>
    <xf numFmtId="182" fontId="56" fillId="0" borderId="0" xfId="0" applyFont="1" applyAlignment="1">
      <alignment horizontal="center" vertical="center" wrapText="1"/>
    </xf>
    <xf numFmtId="182" fontId="132" fillId="0" borderId="0" xfId="0" applyFont="1" applyAlignment="1">
      <alignment horizontal="center" vertical="center" wrapText="1"/>
    </xf>
    <xf numFmtId="182" fontId="66" fillId="0" borderId="19" xfId="0" applyFont="1" applyBorder="1" applyAlignment="1">
      <alignment horizontal="center" vertical="center" wrapText="1"/>
    </xf>
    <xf numFmtId="182" fontId="66" fillId="0" borderId="20" xfId="0" applyFont="1" applyBorder="1" applyAlignment="1">
      <alignment horizontal="center" vertical="center" wrapText="1"/>
    </xf>
    <xf numFmtId="182" fontId="66" fillId="0" borderId="4" xfId="0" applyFont="1" applyBorder="1" applyAlignment="1">
      <alignment horizontal="center" vertical="center" wrapText="1"/>
    </xf>
    <xf numFmtId="182" fontId="147" fillId="0" borderId="0" xfId="2862" applyFont="1" applyFill="1" applyAlignment="1">
      <alignment horizontal="center" wrapText="1"/>
    </xf>
    <xf numFmtId="182" fontId="44" fillId="0" borderId="10" xfId="0" applyFont="1" applyBorder="1"/>
    <xf numFmtId="182" fontId="131" fillId="0" borderId="10" xfId="0" applyFont="1" applyBorder="1"/>
    <xf numFmtId="182" fontId="133" fillId="0" borderId="20" xfId="0" applyFont="1" applyBorder="1" applyAlignment="1">
      <alignment horizontal="center" vertical="center" wrapText="1"/>
    </xf>
    <xf numFmtId="182" fontId="133" fillId="0" borderId="33" xfId="0" applyFont="1" applyBorder="1" applyAlignment="1">
      <alignment horizontal="center" vertical="center" wrapText="1"/>
    </xf>
    <xf numFmtId="182" fontId="44" fillId="0" borderId="0" xfId="0" applyFont="1"/>
    <xf numFmtId="182" fontId="134" fillId="0" borderId="19" xfId="0" applyFont="1" applyBorder="1" applyAlignment="1">
      <alignment horizontal="center" vertical="center" wrapText="1"/>
    </xf>
    <xf numFmtId="182" fontId="134" fillId="0" borderId="20" xfId="0" applyFont="1" applyBorder="1" applyAlignment="1">
      <alignment horizontal="center" vertical="center" wrapText="1"/>
    </xf>
    <xf numFmtId="182" fontId="134" fillId="0" borderId="4" xfId="0" applyFont="1" applyBorder="1" applyAlignment="1">
      <alignment horizontal="center" vertical="center" wrapText="1"/>
    </xf>
    <xf numFmtId="182" fontId="134" fillId="0" borderId="10" xfId="0" applyFont="1" applyBorder="1" applyAlignment="1">
      <alignment horizontal="center" vertical="center"/>
    </xf>
    <xf numFmtId="182" fontId="59" fillId="0" borderId="35" xfId="1526" applyFont="1" applyFill="1" applyBorder="1" applyAlignment="1">
      <alignment horizontal="center" vertical="center" wrapText="1"/>
    </xf>
    <xf numFmtId="182" fontId="59" fillId="0" borderId="33" xfId="1526" applyFont="1" applyFill="1" applyBorder="1" applyAlignment="1">
      <alignment horizontal="center" vertical="center" wrapText="1"/>
    </xf>
    <xf numFmtId="182" fontId="134" fillId="0" borderId="10" xfId="0" applyFont="1" applyBorder="1" applyAlignment="1">
      <alignment horizontal="center" vertical="center" wrapText="1"/>
    </xf>
    <xf numFmtId="182" fontId="134" fillId="0" borderId="10" xfId="0" applyFont="1" applyBorder="1"/>
    <xf numFmtId="182" fontId="146" fillId="0" borderId="19" xfId="0" applyFont="1" applyBorder="1" applyAlignment="1">
      <alignment horizontal="center" vertical="center" wrapText="1"/>
    </xf>
    <xf numFmtId="182" fontId="146" fillId="0" borderId="4" xfId="0" applyFont="1" applyBorder="1" applyAlignment="1">
      <alignment horizontal="center" vertical="center" wrapText="1"/>
    </xf>
    <xf numFmtId="182" fontId="146" fillId="0" borderId="10" xfId="0" applyFont="1" applyBorder="1" applyAlignment="1">
      <alignment horizontal="center" vertical="center" wrapText="1"/>
    </xf>
    <xf numFmtId="182" fontId="149" fillId="0" borderId="0" xfId="0" applyFont="1"/>
    <xf numFmtId="182" fontId="149" fillId="0" borderId="0" xfId="0" applyFont="1" applyAlignment="1">
      <alignment horizontal="center" vertical="center"/>
    </xf>
    <xf numFmtId="166" fontId="44" fillId="0" borderId="0" xfId="0" applyNumberFormat="1" applyFont="1" applyFill="1" applyBorder="1" applyAlignment="1">
      <alignment horizontal="center" vertical="center" wrapText="1"/>
    </xf>
    <xf numFmtId="166" fontId="41" fillId="0" borderId="0" xfId="0" applyNumberFormat="1" applyFont="1" applyFill="1" applyBorder="1" applyAlignment="1">
      <alignment horizontal="center" vertical="center" wrapText="1"/>
    </xf>
    <xf numFmtId="182" fontId="65" fillId="0" borderId="30" xfId="0" applyFont="1" applyFill="1" applyBorder="1" applyAlignment="1">
      <alignment horizontal="center" vertical="center"/>
    </xf>
    <xf numFmtId="182" fontId="41" fillId="0" borderId="0" xfId="1873" applyFont="1" applyFill="1" applyAlignment="1">
      <alignment horizontal="center" vertical="center" wrapText="1"/>
    </xf>
    <xf numFmtId="182" fontId="156" fillId="0" borderId="30" xfId="1873" applyFont="1" applyFill="1" applyBorder="1" applyAlignment="1">
      <alignment horizontal="right" vertical="center"/>
    </xf>
    <xf numFmtId="182" fontId="56" fillId="0" borderId="0" xfId="1873" applyFont="1" applyFill="1" applyAlignment="1">
      <alignment horizontal="center" vertical="center" wrapText="1"/>
    </xf>
    <xf numFmtId="182" fontId="156" fillId="0" borderId="30" xfId="0" applyFont="1" applyFill="1" applyBorder="1" applyAlignment="1">
      <alignment horizontal="right" vertical="center"/>
    </xf>
    <xf numFmtId="0" fontId="56" fillId="0" borderId="0" xfId="0" applyNumberFormat="1" applyFont="1" applyFill="1" applyBorder="1" applyAlignment="1">
      <alignment horizontal="center" vertical="center" wrapText="1"/>
    </xf>
  </cellXfs>
  <cellStyles count="3236">
    <cellStyle name="_x0001_" xfId="1"/>
    <cellStyle name="." xfId="2"/>
    <cellStyle name="??" xfId="3"/>
    <cellStyle name="?? [0.00]_List-dwg" xfId="4"/>
    <cellStyle name="?? [0]" xfId="5"/>
    <cellStyle name="?? [0] 2" xfId="6"/>
    <cellStyle name="?? [0] 2 2" xfId="7"/>
    <cellStyle name="?? [0] 2 2 2" xfId="2450"/>
    <cellStyle name="?? [0] 2 3" xfId="2449"/>
    <cellStyle name="?? 10" xfId="8"/>
    <cellStyle name="?? 10 2" xfId="9"/>
    <cellStyle name="?? 10 2 2" xfId="2452"/>
    <cellStyle name="?? 10 3" xfId="2451"/>
    <cellStyle name="?? 100" xfId="10"/>
    <cellStyle name="?? 100 2" xfId="11"/>
    <cellStyle name="?? 100 2 2" xfId="2454"/>
    <cellStyle name="?? 100 3" xfId="2453"/>
    <cellStyle name="?? 101" xfId="12"/>
    <cellStyle name="?? 101 2" xfId="13"/>
    <cellStyle name="?? 101 2 2" xfId="2456"/>
    <cellStyle name="?? 101 3" xfId="2455"/>
    <cellStyle name="?? 102" xfId="14"/>
    <cellStyle name="?? 102 2" xfId="15"/>
    <cellStyle name="?? 102 2 2" xfId="2458"/>
    <cellStyle name="?? 102 3" xfId="2457"/>
    <cellStyle name="?? 103" xfId="16"/>
    <cellStyle name="?? 103 2" xfId="17"/>
    <cellStyle name="?? 103 2 2" xfId="2460"/>
    <cellStyle name="?? 103 3" xfId="2459"/>
    <cellStyle name="?? 104" xfId="18"/>
    <cellStyle name="?? 104 2" xfId="19"/>
    <cellStyle name="?? 104 2 2" xfId="2462"/>
    <cellStyle name="?? 104 3" xfId="2461"/>
    <cellStyle name="?? 105" xfId="20"/>
    <cellStyle name="?? 105 2" xfId="21"/>
    <cellStyle name="?? 105 2 2" xfId="2464"/>
    <cellStyle name="?? 105 3" xfId="2463"/>
    <cellStyle name="?? 106" xfId="22"/>
    <cellStyle name="?? 106 2" xfId="23"/>
    <cellStyle name="?? 106 2 2" xfId="2466"/>
    <cellStyle name="?? 106 3" xfId="2465"/>
    <cellStyle name="?? 107" xfId="24"/>
    <cellStyle name="?? 107 2" xfId="25"/>
    <cellStyle name="?? 107 2 2" xfId="2468"/>
    <cellStyle name="?? 107 3" xfId="2467"/>
    <cellStyle name="?? 11" xfId="26"/>
    <cellStyle name="?? 11 2" xfId="27"/>
    <cellStyle name="?? 11 2 2" xfId="2470"/>
    <cellStyle name="?? 11 3" xfId="2469"/>
    <cellStyle name="?? 12" xfId="28"/>
    <cellStyle name="?? 12 2" xfId="29"/>
    <cellStyle name="?? 12 2 2" xfId="2472"/>
    <cellStyle name="?? 12 3" xfId="2471"/>
    <cellStyle name="?? 13" xfId="30"/>
    <cellStyle name="?? 13 2" xfId="31"/>
    <cellStyle name="?? 13 2 2" xfId="2474"/>
    <cellStyle name="?? 13 3" xfId="2473"/>
    <cellStyle name="?? 14" xfId="32"/>
    <cellStyle name="?? 14 2" xfId="33"/>
    <cellStyle name="?? 14 2 2" xfId="2476"/>
    <cellStyle name="?? 14 3" xfId="2475"/>
    <cellStyle name="?? 15" xfId="34"/>
    <cellStyle name="?? 15 2" xfId="35"/>
    <cellStyle name="?? 15 2 2" xfId="2478"/>
    <cellStyle name="?? 15 3" xfId="2477"/>
    <cellStyle name="?? 16" xfId="36"/>
    <cellStyle name="?? 16 2" xfId="37"/>
    <cellStyle name="?? 16 2 2" xfId="2480"/>
    <cellStyle name="?? 16 3" xfId="2479"/>
    <cellStyle name="?? 17" xfId="38"/>
    <cellStyle name="?? 17 2" xfId="39"/>
    <cellStyle name="?? 17 2 2" xfId="2482"/>
    <cellStyle name="?? 17 3" xfId="2481"/>
    <cellStyle name="?? 18" xfId="40"/>
    <cellStyle name="?? 18 2" xfId="41"/>
    <cellStyle name="?? 18 2 2" xfId="2484"/>
    <cellStyle name="?? 18 3" xfId="2483"/>
    <cellStyle name="?? 19" xfId="42"/>
    <cellStyle name="?? 19 2" xfId="43"/>
    <cellStyle name="?? 19 2 2" xfId="2486"/>
    <cellStyle name="?? 19 3" xfId="2485"/>
    <cellStyle name="?? 2" xfId="44"/>
    <cellStyle name="?? 2 2" xfId="45"/>
    <cellStyle name="?? 2 2 2" xfId="2488"/>
    <cellStyle name="?? 2 3" xfId="2487"/>
    <cellStyle name="?? 20" xfId="46"/>
    <cellStyle name="?? 20 2" xfId="47"/>
    <cellStyle name="?? 20 2 2" xfId="2490"/>
    <cellStyle name="?? 20 3" xfId="2489"/>
    <cellStyle name="?? 21" xfId="48"/>
    <cellStyle name="?? 21 2" xfId="49"/>
    <cellStyle name="?? 21 2 2" xfId="2492"/>
    <cellStyle name="?? 21 3" xfId="2491"/>
    <cellStyle name="?? 22" xfId="50"/>
    <cellStyle name="?? 22 2" xfId="51"/>
    <cellStyle name="?? 22 2 2" xfId="2494"/>
    <cellStyle name="?? 22 3" xfId="2493"/>
    <cellStyle name="?? 23" xfId="52"/>
    <cellStyle name="?? 23 2" xfId="53"/>
    <cellStyle name="?? 23 2 2" xfId="2496"/>
    <cellStyle name="?? 23 3" xfId="2495"/>
    <cellStyle name="?? 24" xfId="54"/>
    <cellStyle name="?? 24 2" xfId="55"/>
    <cellStyle name="?? 24 2 2" xfId="2498"/>
    <cellStyle name="?? 24 3" xfId="2497"/>
    <cellStyle name="?? 25" xfId="56"/>
    <cellStyle name="?? 25 2" xfId="57"/>
    <cellStyle name="?? 25 2 2" xfId="2500"/>
    <cellStyle name="?? 25 3" xfId="2499"/>
    <cellStyle name="?? 26" xfId="58"/>
    <cellStyle name="?? 26 2" xfId="59"/>
    <cellStyle name="?? 26 2 2" xfId="2502"/>
    <cellStyle name="?? 26 3" xfId="2501"/>
    <cellStyle name="?? 27" xfId="60"/>
    <cellStyle name="?? 27 2" xfId="61"/>
    <cellStyle name="?? 27 2 2" xfId="2504"/>
    <cellStyle name="?? 27 3" xfId="2503"/>
    <cellStyle name="?? 28" xfId="62"/>
    <cellStyle name="?? 28 2" xfId="63"/>
    <cellStyle name="?? 28 2 2" xfId="2506"/>
    <cellStyle name="?? 28 3" xfId="2505"/>
    <cellStyle name="?? 29" xfId="64"/>
    <cellStyle name="?? 29 2" xfId="65"/>
    <cellStyle name="?? 29 2 2" xfId="2508"/>
    <cellStyle name="?? 29 3" xfId="2507"/>
    <cellStyle name="?? 3" xfId="66"/>
    <cellStyle name="?? 3 2" xfId="67"/>
    <cellStyle name="?? 3 2 2" xfId="2510"/>
    <cellStyle name="?? 3 3" xfId="2509"/>
    <cellStyle name="?? 30" xfId="68"/>
    <cellStyle name="?? 30 2" xfId="69"/>
    <cellStyle name="?? 30 2 2" xfId="2512"/>
    <cellStyle name="?? 30 3" xfId="2511"/>
    <cellStyle name="?? 31" xfId="70"/>
    <cellStyle name="?? 31 2" xfId="71"/>
    <cellStyle name="?? 31 2 2" xfId="2514"/>
    <cellStyle name="?? 31 3" xfId="2513"/>
    <cellStyle name="?? 32" xfId="72"/>
    <cellStyle name="?? 32 2" xfId="73"/>
    <cellStyle name="?? 32 2 2" xfId="2516"/>
    <cellStyle name="?? 32 3" xfId="2515"/>
    <cellStyle name="?? 33" xfId="74"/>
    <cellStyle name="?? 33 2" xfId="75"/>
    <cellStyle name="?? 33 2 2" xfId="2518"/>
    <cellStyle name="?? 33 3" xfId="2517"/>
    <cellStyle name="?? 34" xfId="76"/>
    <cellStyle name="?? 34 2" xfId="77"/>
    <cellStyle name="?? 34 2 2" xfId="2520"/>
    <cellStyle name="?? 34 3" xfId="2519"/>
    <cellStyle name="?? 35" xfId="78"/>
    <cellStyle name="?? 35 2" xfId="79"/>
    <cellStyle name="?? 35 2 2" xfId="2522"/>
    <cellStyle name="?? 35 3" xfId="2521"/>
    <cellStyle name="?? 36" xfId="80"/>
    <cellStyle name="?? 36 2" xfId="81"/>
    <cellStyle name="?? 36 2 2" xfId="2524"/>
    <cellStyle name="?? 36 3" xfId="2523"/>
    <cellStyle name="?? 37" xfId="82"/>
    <cellStyle name="?? 37 2" xfId="83"/>
    <cellStyle name="?? 37 2 2" xfId="2526"/>
    <cellStyle name="?? 37 3" xfId="2525"/>
    <cellStyle name="?? 38" xfId="84"/>
    <cellStyle name="?? 38 2" xfId="85"/>
    <cellStyle name="?? 38 2 2" xfId="2528"/>
    <cellStyle name="?? 38 3" xfId="2527"/>
    <cellStyle name="?? 39" xfId="86"/>
    <cellStyle name="?? 39 2" xfId="87"/>
    <cellStyle name="?? 39 2 2" xfId="2530"/>
    <cellStyle name="?? 39 3" xfId="2529"/>
    <cellStyle name="?? 4" xfId="88"/>
    <cellStyle name="?? 4 2" xfId="89"/>
    <cellStyle name="?? 4 2 2" xfId="2532"/>
    <cellStyle name="?? 4 3" xfId="2531"/>
    <cellStyle name="?? 40" xfId="90"/>
    <cellStyle name="?? 40 2" xfId="91"/>
    <cellStyle name="?? 40 2 2" xfId="2534"/>
    <cellStyle name="?? 40 3" xfId="2533"/>
    <cellStyle name="?? 41" xfId="92"/>
    <cellStyle name="?? 41 2" xfId="93"/>
    <cellStyle name="?? 41 2 2" xfId="2536"/>
    <cellStyle name="?? 41 3" xfId="2535"/>
    <cellStyle name="?? 42" xfId="94"/>
    <cellStyle name="?? 42 2" xfId="95"/>
    <cellStyle name="?? 42 2 2" xfId="2538"/>
    <cellStyle name="?? 42 3" xfId="2537"/>
    <cellStyle name="?? 43" xfId="96"/>
    <cellStyle name="?? 43 2" xfId="97"/>
    <cellStyle name="?? 43 2 2" xfId="2540"/>
    <cellStyle name="?? 43 3" xfId="2539"/>
    <cellStyle name="?? 44" xfId="98"/>
    <cellStyle name="?? 44 2" xfId="99"/>
    <cellStyle name="?? 44 2 2" xfId="2542"/>
    <cellStyle name="?? 44 3" xfId="2541"/>
    <cellStyle name="?? 45" xfId="100"/>
    <cellStyle name="?? 45 2" xfId="101"/>
    <cellStyle name="?? 45 2 2" xfId="2544"/>
    <cellStyle name="?? 45 3" xfId="2543"/>
    <cellStyle name="?? 46" xfId="102"/>
    <cellStyle name="?? 46 2" xfId="103"/>
    <cellStyle name="?? 46 2 2" xfId="2546"/>
    <cellStyle name="?? 46 3" xfId="2545"/>
    <cellStyle name="?? 47" xfId="104"/>
    <cellStyle name="?? 47 2" xfId="105"/>
    <cellStyle name="?? 47 2 2" xfId="2548"/>
    <cellStyle name="?? 47 3" xfId="2547"/>
    <cellStyle name="?? 48" xfId="106"/>
    <cellStyle name="?? 48 2" xfId="107"/>
    <cellStyle name="?? 48 2 2" xfId="2550"/>
    <cellStyle name="?? 48 3" xfId="2549"/>
    <cellStyle name="?? 49" xfId="108"/>
    <cellStyle name="?? 49 2" xfId="109"/>
    <cellStyle name="?? 49 2 2" xfId="2552"/>
    <cellStyle name="?? 49 3" xfId="2551"/>
    <cellStyle name="?? 5" xfId="110"/>
    <cellStyle name="?? 5 2" xfId="111"/>
    <cellStyle name="?? 5 2 2" xfId="2554"/>
    <cellStyle name="?? 5 3" xfId="2553"/>
    <cellStyle name="?? 50" xfId="112"/>
    <cellStyle name="?? 50 2" xfId="113"/>
    <cellStyle name="?? 50 2 2" xfId="2556"/>
    <cellStyle name="?? 50 3" xfId="2555"/>
    <cellStyle name="?? 51" xfId="114"/>
    <cellStyle name="?? 51 2" xfId="115"/>
    <cellStyle name="?? 51 2 2" xfId="2558"/>
    <cellStyle name="?? 51 3" xfId="2557"/>
    <cellStyle name="?? 52" xfId="116"/>
    <cellStyle name="?? 52 2" xfId="117"/>
    <cellStyle name="?? 52 2 2" xfId="2560"/>
    <cellStyle name="?? 52 3" xfId="2559"/>
    <cellStyle name="?? 53" xfId="118"/>
    <cellStyle name="?? 53 2" xfId="119"/>
    <cellStyle name="?? 53 2 2" xfId="2562"/>
    <cellStyle name="?? 53 3" xfId="2561"/>
    <cellStyle name="?? 54" xfId="120"/>
    <cellStyle name="?? 54 2" xfId="121"/>
    <cellStyle name="?? 54 2 2" xfId="2564"/>
    <cellStyle name="?? 54 3" xfId="2563"/>
    <cellStyle name="?? 55" xfId="122"/>
    <cellStyle name="?? 55 2" xfId="123"/>
    <cellStyle name="?? 55 2 2" xfId="2566"/>
    <cellStyle name="?? 55 3" xfId="2565"/>
    <cellStyle name="?? 56" xfId="124"/>
    <cellStyle name="?? 56 2" xfId="125"/>
    <cellStyle name="?? 56 2 2" xfId="2568"/>
    <cellStyle name="?? 56 3" xfId="2567"/>
    <cellStyle name="?? 57" xfId="126"/>
    <cellStyle name="?? 57 2" xfId="127"/>
    <cellStyle name="?? 57 2 2" xfId="2570"/>
    <cellStyle name="?? 57 3" xfId="2569"/>
    <cellStyle name="?? 58" xfId="128"/>
    <cellStyle name="?? 58 2" xfId="129"/>
    <cellStyle name="?? 58 2 2" xfId="2572"/>
    <cellStyle name="?? 58 3" xfId="2571"/>
    <cellStyle name="?? 59" xfId="130"/>
    <cellStyle name="?? 59 2" xfId="131"/>
    <cellStyle name="?? 59 2 2" xfId="2574"/>
    <cellStyle name="?? 59 3" xfId="2573"/>
    <cellStyle name="?? 6" xfId="132"/>
    <cellStyle name="?? 6 2" xfId="133"/>
    <cellStyle name="?? 6 2 2" xfId="2576"/>
    <cellStyle name="?? 6 3" xfId="2575"/>
    <cellStyle name="?? 60" xfId="134"/>
    <cellStyle name="?? 60 2" xfId="135"/>
    <cellStyle name="?? 60 2 2" xfId="2578"/>
    <cellStyle name="?? 60 3" xfId="2577"/>
    <cellStyle name="?? 61" xfId="136"/>
    <cellStyle name="?? 61 2" xfId="137"/>
    <cellStyle name="?? 61 2 2" xfId="2580"/>
    <cellStyle name="?? 61 3" xfId="2579"/>
    <cellStyle name="?? 62" xfId="138"/>
    <cellStyle name="?? 62 2" xfId="139"/>
    <cellStyle name="?? 62 2 2" xfId="2582"/>
    <cellStyle name="?? 62 3" xfId="2581"/>
    <cellStyle name="?? 63" xfId="140"/>
    <cellStyle name="?? 63 2" xfId="141"/>
    <cellStyle name="?? 63 2 2" xfId="2584"/>
    <cellStyle name="?? 63 3" xfId="2583"/>
    <cellStyle name="?? 64" xfId="142"/>
    <cellStyle name="?? 64 2" xfId="143"/>
    <cellStyle name="?? 64 2 2" xfId="2586"/>
    <cellStyle name="?? 64 3" xfId="2585"/>
    <cellStyle name="?? 65" xfId="144"/>
    <cellStyle name="?? 65 2" xfId="145"/>
    <cellStyle name="?? 65 2 2" xfId="2588"/>
    <cellStyle name="?? 65 3" xfId="2587"/>
    <cellStyle name="?? 66" xfId="146"/>
    <cellStyle name="?? 66 2" xfId="147"/>
    <cellStyle name="?? 66 2 2" xfId="2590"/>
    <cellStyle name="?? 66 3" xfId="2589"/>
    <cellStyle name="?? 67" xfId="148"/>
    <cellStyle name="?? 67 2" xfId="149"/>
    <cellStyle name="?? 67 2 2" xfId="2592"/>
    <cellStyle name="?? 67 3" xfId="2591"/>
    <cellStyle name="?? 68" xfId="150"/>
    <cellStyle name="?? 68 2" xfId="151"/>
    <cellStyle name="?? 68 2 2" xfId="2594"/>
    <cellStyle name="?? 68 3" xfId="2593"/>
    <cellStyle name="?? 69" xfId="152"/>
    <cellStyle name="?? 69 2" xfId="153"/>
    <cellStyle name="?? 69 2 2" xfId="2596"/>
    <cellStyle name="?? 69 3" xfId="2595"/>
    <cellStyle name="?? 7" xfId="154"/>
    <cellStyle name="?? 7 2" xfId="155"/>
    <cellStyle name="?? 7 2 2" xfId="2598"/>
    <cellStyle name="?? 7 3" xfId="2597"/>
    <cellStyle name="?? 70" xfId="156"/>
    <cellStyle name="?? 70 2" xfId="157"/>
    <cellStyle name="?? 70 2 2" xfId="2600"/>
    <cellStyle name="?? 70 3" xfId="2599"/>
    <cellStyle name="?? 71" xfId="158"/>
    <cellStyle name="?? 71 2" xfId="159"/>
    <cellStyle name="?? 71 2 2" xfId="2602"/>
    <cellStyle name="?? 71 3" xfId="2601"/>
    <cellStyle name="?? 72" xfId="160"/>
    <cellStyle name="?? 72 2" xfId="161"/>
    <cellStyle name="?? 72 2 2" xfId="2604"/>
    <cellStyle name="?? 72 3" xfId="2603"/>
    <cellStyle name="?? 73" xfId="162"/>
    <cellStyle name="?? 73 2" xfId="163"/>
    <cellStyle name="?? 73 2 2" xfId="2606"/>
    <cellStyle name="?? 73 3" xfId="2605"/>
    <cellStyle name="?? 74" xfId="164"/>
    <cellStyle name="?? 74 2" xfId="165"/>
    <cellStyle name="?? 74 2 2" xfId="2608"/>
    <cellStyle name="?? 74 3" xfId="2607"/>
    <cellStyle name="?? 75" xfId="166"/>
    <cellStyle name="?? 75 2" xfId="167"/>
    <cellStyle name="?? 75 2 2" xfId="2610"/>
    <cellStyle name="?? 75 3" xfId="2609"/>
    <cellStyle name="?? 76" xfId="168"/>
    <cellStyle name="?? 76 2" xfId="169"/>
    <cellStyle name="?? 76 2 2" xfId="2612"/>
    <cellStyle name="?? 76 3" xfId="2611"/>
    <cellStyle name="?? 77" xfId="170"/>
    <cellStyle name="?? 77 2" xfId="171"/>
    <cellStyle name="?? 77 2 2" xfId="2614"/>
    <cellStyle name="?? 77 3" xfId="2613"/>
    <cellStyle name="?? 78" xfId="172"/>
    <cellStyle name="?? 78 2" xfId="173"/>
    <cellStyle name="?? 78 2 2" xfId="2616"/>
    <cellStyle name="?? 78 3" xfId="2615"/>
    <cellStyle name="?? 79" xfId="174"/>
    <cellStyle name="?? 79 2" xfId="175"/>
    <cellStyle name="?? 79 2 2" xfId="2618"/>
    <cellStyle name="?? 79 3" xfId="2617"/>
    <cellStyle name="?? 8" xfId="176"/>
    <cellStyle name="?? 8 2" xfId="177"/>
    <cellStyle name="?? 8 2 2" xfId="2620"/>
    <cellStyle name="?? 8 3" xfId="2619"/>
    <cellStyle name="?? 80" xfId="178"/>
    <cellStyle name="?? 80 2" xfId="179"/>
    <cellStyle name="?? 80 2 2" xfId="2622"/>
    <cellStyle name="?? 80 3" xfId="2621"/>
    <cellStyle name="?? 81" xfId="180"/>
    <cellStyle name="?? 81 2" xfId="181"/>
    <cellStyle name="?? 81 2 2" xfId="2624"/>
    <cellStyle name="?? 81 3" xfId="2623"/>
    <cellStyle name="?? 82" xfId="182"/>
    <cellStyle name="?? 82 2" xfId="183"/>
    <cellStyle name="?? 82 2 2" xfId="2626"/>
    <cellStyle name="?? 82 3" xfId="2625"/>
    <cellStyle name="?? 83" xfId="184"/>
    <cellStyle name="?? 83 2" xfId="185"/>
    <cellStyle name="?? 83 2 2" xfId="2628"/>
    <cellStyle name="?? 83 3" xfId="2627"/>
    <cellStyle name="?? 84" xfId="186"/>
    <cellStyle name="?? 84 2" xfId="187"/>
    <cellStyle name="?? 84 2 2" xfId="2630"/>
    <cellStyle name="?? 84 3" xfId="2629"/>
    <cellStyle name="?? 85" xfId="188"/>
    <cellStyle name="?? 85 2" xfId="189"/>
    <cellStyle name="?? 85 2 2" xfId="2632"/>
    <cellStyle name="?? 85 3" xfId="2631"/>
    <cellStyle name="?? 86" xfId="190"/>
    <cellStyle name="?? 86 2" xfId="191"/>
    <cellStyle name="?? 86 2 2" xfId="2634"/>
    <cellStyle name="?? 86 3" xfId="2633"/>
    <cellStyle name="?? 87" xfId="192"/>
    <cellStyle name="?? 87 2" xfId="193"/>
    <cellStyle name="?? 87 2 2" xfId="2636"/>
    <cellStyle name="?? 87 3" xfId="2635"/>
    <cellStyle name="?? 88" xfId="194"/>
    <cellStyle name="?? 88 2" xfId="195"/>
    <cellStyle name="?? 88 2 2" xfId="2638"/>
    <cellStyle name="?? 88 3" xfId="2637"/>
    <cellStyle name="?? 89" xfId="196"/>
    <cellStyle name="?? 89 2" xfId="197"/>
    <cellStyle name="?? 89 2 2" xfId="2640"/>
    <cellStyle name="?? 89 3" xfId="2639"/>
    <cellStyle name="?? 9" xfId="198"/>
    <cellStyle name="?? 9 2" xfId="199"/>
    <cellStyle name="?? 9 2 2" xfId="2642"/>
    <cellStyle name="?? 9 3" xfId="2641"/>
    <cellStyle name="?? 90" xfId="200"/>
    <cellStyle name="?? 90 2" xfId="201"/>
    <cellStyle name="?? 90 2 2" xfId="2644"/>
    <cellStyle name="?? 90 3" xfId="2643"/>
    <cellStyle name="?? 91" xfId="202"/>
    <cellStyle name="?? 91 2" xfId="203"/>
    <cellStyle name="?? 91 2 2" xfId="2646"/>
    <cellStyle name="?? 91 3" xfId="2645"/>
    <cellStyle name="?? 92" xfId="204"/>
    <cellStyle name="?? 92 2" xfId="205"/>
    <cellStyle name="?? 92 2 2" xfId="2648"/>
    <cellStyle name="?? 92 3" xfId="2647"/>
    <cellStyle name="?? 93" xfId="206"/>
    <cellStyle name="?? 93 2" xfId="207"/>
    <cellStyle name="?? 93 2 2" xfId="2650"/>
    <cellStyle name="?? 93 3" xfId="2649"/>
    <cellStyle name="?? 94" xfId="208"/>
    <cellStyle name="?? 94 2" xfId="209"/>
    <cellStyle name="?? 94 2 2" xfId="2652"/>
    <cellStyle name="?? 94 3" xfId="2651"/>
    <cellStyle name="?? 95" xfId="210"/>
    <cellStyle name="?? 95 2" xfId="211"/>
    <cellStyle name="?? 95 2 2" xfId="2654"/>
    <cellStyle name="?? 95 3" xfId="2653"/>
    <cellStyle name="?? 96" xfId="212"/>
    <cellStyle name="?? 96 2" xfId="213"/>
    <cellStyle name="?? 96 2 2" xfId="2656"/>
    <cellStyle name="?? 96 3" xfId="2655"/>
    <cellStyle name="?? 97" xfId="214"/>
    <cellStyle name="?? 97 2" xfId="215"/>
    <cellStyle name="?? 97 2 2" xfId="2658"/>
    <cellStyle name="?? 97 3" xfId="2657"/>
    <cellStyle name="?? 98" xfId="216"/>
    <cellStyle name="?? 98 2" xfId="217"/>
    <cellStyle name="?? 98 2 2" xfId="2660"/>
    <cellStyle name="?? 98 3" xfId="2659"/>
    <cellStyle name="?? 99" xfId="218"/>
    <cellStyle name="?? 99 2" xfId="219"/>
    <cellStyle name="?? 99 2 2" xfId="2662"/>
    <cellStyle name="?? 99 3" xfId="2661"/>
    <cellStyle name="?_x001d_??%U©÷u&amp;H©÷9_x0008_? s_x000a__x0007__x0001__x0001_" xfId="220"/>
    <cellStyle name="?_x001d_??%U©÷u&amp;H©÷9_x0008_? s_x000a__x0007__x0001__x0001_ 2" xfId="221"/>
    <cellStyle name="?_x001d_??%U©÷u&amp;H©÷9_x0008_? s_x000a__x0007__x0001__x0001_ 2 2" xfId="2664"/>
    <cellStyle name="?_x001d_??%U©÷u&amp;H©÷9_x0008_? s_x000a__x0007__x0001__x0001_ 3" xfId="2663"/>
    <cellStyle name="?_x001d_??%U©÷u&amp;H©÷9_x0008_? s_x000a__x0007__x0001__x0001__Phu bieu KHSD dat 2018 hung" xfId="222"/>
    <cellStyle name="?_x001d_??%U©÷u&amp;H©÷9_x0008_?_x0009_s_x000a__x0007__x0001__x0001_" xfId="223"/>
    <cellStyle name="?_x001d_??%U©÷u&amp;H©÷9_x0008_?_x0009_s_x000a__x0007__x0001__x0001_ 2" xfId="224"/>
    <cellStyle name="?_x001d_??%U©÷u&amp;H©÷9_x0008_?_x0009_s_x000a__x0007__x0001__x0001_ 2 2" xfId="2666"/>
    <cellStyle name="?_x001d_??%U©÷u&amp;H©÷9_x0008_?_x0009_s_x000a__x0007__x0001__x0001_ 3" xfId="2665"/>
    <cellStyle name="?_x001d_??%U©÷u&amp;H©÷9_x0008_?_x0009_s_x000a__x0007__x0001__x0001__Phu bieu KHSD dat 2018 hung" xfId="225"/>
    <cellStyle name="???? [0.00]_List-dwg" xfId="226"/>
    <cellStyle name="??????????????????? [0]_FTC_OFFER" xfId="227"/>
    <cellStyle name="???????????????????_FTC_OFFER" xfId="228"/>
    <cellStyle name="????_FTC_OFFER" xfId="229"/>
    <cellStyle name="???[0]_Book1" xfId="230"/>
    <cellStyle name="???_???" xfId="231"/>
    <cellStyle name="??_ ??? ???? " xfId="232"/>
    <cellStyle name="??A? [0]_laroux_1_¢¬???¢â? " xfId="233"/>
    <cellStyle name="??A?_laroux_1_¢¬???¢â? " xfId="234"/>
    <cellStyle name="?¡±¢¥?_?¨ù??¢´¢¥_¢¬???¢â? " xfId="235"/>
    <cellStyle name="?ðÇ%U?&amp;H?_x0008_?s_x000a__x0007__x0001__x0001_" xfId="236"/>
    <cellStyle name="?ðÇ%U?&amp;H?_x0008_?s_x000a__x0007__x0001__x0001_ 2" xfId="237"/>
    <cellStyle name="?ðÇ%U?&amp;H?_x0008_?s_x000a__x0007__x0001__x0001_ 2 2" xfId="2668"/>
    <cellStyle name="?ðÇ%U?&amp;H?_x0008_?s_x000a__x0007__x0001__x0001_ 3" xfId="2667"/>
    <cellStyle name="?ðÇ%U?&amp;H?_x0008_?s_x000a__x0007__x0001__x0001__Phu bieu KHSD dat 2018 hung" xfId="238"/>
    <cellStyle name="_Book1" xfId="239"/>
    <cellStyle name="_Book1_1" xfId="240"/>
    <cellStyle name="_Book1_BC-QT-WB-dthao" xfId="241"/>
    <cellStyle name="_Book1_DT truong thinh phu" xfId="242"/>
    <cellStyle name="_Book1_TH KHAI TOAN THU THIEM cac tuyen TT noi" xfId="243"/>
    <cellStyle name="_DT truong thinh phu" xfId="244"/>
    <cellStyle name="_KT (2)" xfId="245"/>
    <cellStyle name="_KT (2)_1" xfId="246"/>
    <cellStyle name="_KT (2)_1_Lora-tungchau" xfId="247"/>
    <cellStyle name="_KT (2)_1_Qt-HT3PQ1(CauKho)" xfId="248"/>
    <cellStyle name="_KT (2)_1_Qt-HT3PQ1(CauKho)_Book1" xfId="249"/>
    <cellStyle name="_KT (2)_1_Qt-HT3PQ1(CauKho)_Don gia quy 3 nam 2003 - Ban Dien Luc" xfId="250"/>
    <cellStyle name="_KT (2)_1_Qt-HT3PQ1(CauKho)_NC-VL2-2003" xfId="251"/>
    <cellStyle name="_KT (2)_1_Qt-HT3PQ1(CauKho)_NC-VL2-2003_1" xfId="252"/>
    <cellStyle name="_KT (2)_1_Qt-HT3PQ1(CauKho)_XL4Test5" xfId="253"/>
    <cellStyle name="_KT (2)_1_" xfId="254"/>
    <cellStyle name="_KT (2)_2" xfId="255"/>
    <cellStyle name="_KT (2)_2_TG-TH" xfId="256"/>
    <cellStyle name="_KT (2)_2_TG-TH_BAO CAO KLCT PT2000" xfId="257"/>
    <cellStyle name="_KT (2)_2_TG-TH_BAO CAO PT2000" xfId="258"/>
    <cellStyle name="_KT (2)_2_TG-TH_BAO CAO PT2000_Book1" xfId="259"/>
    <cellStyle name="_KT (2)_2_TG-TH_Bao cao XDCB 2001 - T11 KH dieu chinh 20-11-THAI" xfId="260"/>
    <cellStyle name="_KT (2)_2_TG-TH_Book1" xfId="261"/>
    <cellStyle name="_KT (2)_2_TG-TH_Book1_1" xfId="262"/>
    <cellStyle name="_KT (2)_2_TG-TH_Book1_1_DanhMucDonGiaVTTB_Dien_TAM" xfId="263"/>
    <cellStyle name="_KT (2)_2_TG-TH_Book1_2" xfId="264"/>
    <cellStyle name="_KT (2)_2_TG-TH_Book1_3" xfId="265"/>
    <cellStyle name="_KT (2)_2_TG-TH_Book1_3_DT truong thinh phu" xfId="266"/>
    <cellStyle name="_KT (2)_2_TG-TH_Book1_3_XL4Test5" xfId="267"/>
    <cellStyle name="_KT (2)_2_TG-TH_Book1_DanhMucDonGiaVTTB_Dien_TAM" xfId="268"/>
    <cellStyle name="_KT (2)_2_TG-TH_Book1_" xfId="269"/>
    <cellStyle name="_KT (2)_2_TG-TH_Dcdtoan-bcnckt " xfId="270"/>
    <cellStyle name="_KT (2)_2_TG-TH_DN_MTP" xfId="271"/>
    <cellStyle name="_KT (2)_2_TG-TH_Dongia2-2003" xfId="272"/>
    <cellStyle name="_KT (2)_2_TG-TH_Dongia2-2003_DT truong thinh phu" xfId="273"/>
    <cellStyle name="_KT (2)_2_TG-TH_DT truong thinh phu" xfId="274"/>
    <cellStyle name="_KT (2)_2_TG-TH_DTCDT MR.2N110.HOCMON.TDTOAN.CCUNG" xfId="275"/>
    <cellStyle name="_KT (2)_2_TG-TH_Lora-tungchau" xfId="276"/>
    <cellStyle name="_KT (2)_2_TG-TH_moi" xfId="277"/>
    <cellStyle name="_KT (2)_2_TG-TH_PGIA-phieu tham tra Kho bac" xfId="278"/>
    <cellStyle name="_KT (2)_2_TG-TH_PT02-02" xfId="279"/>
    <cellStyle name="_KT (2)_2_TG-TH_PT02-02_Book1" xfId="280"/>
    <cellStyle name="_KT (2)_2_TG-TH_PT02-03" xfId="281"/>
    <cellStyle name="_KT (2)_2_TG-TH_PT02-03_Book1" xfId="282"/>
    <cellStyle name="_KT (2)_2_TG-TH_Qt-HT3PQ1(CauKho)" xfId="283"/>
    <cellStyle name="_KT (2)_2_TG-TH_Qt-HT3PQ1(CauKho)_Book1" xfId="284"/>
    <cellStyle name="_KT (2)_2_TG-TH_Qt-HT3PQ1(CauKho)_Don gia quy 3 nam 2003 - Ban Dien Luc" xfId="285"/>
    <cellStyle name="_KT (2)_2_TG-TH_Qt-HT3PQ1(CauKho)_NC-VL2-2003" xfId="286"/>
    <cellStyle name="_KT (2)_2_TG-TH_Qt-HT3PQ1(CauKho)_NC-VL2-2003_1" xfId="287"/>
    <cellStyle name="_KT (2)_2_TG-TH_Qt-HT3PQ1(CauKho)_XL4Test5" xfId="288"/>
    <cellStyle name="_KT (2)_2_TG-TH_Sheet2" xfId="289"/>
    <cellStyle name="_KT (2)_2_TG-TH_XL4Poppy" xfId="290"/>
    <cellStyle name="_KT (2)_2_TG-TH_XL4Test5" xfId="291"/>
    <cellStyle name="_KT (2)_2_TG-TH_" xfId="292"/>
    <cellStyle name="_KT (2)_3" xfId="293"/>
    <cellStyle name="_KT (2)_3_TG-TH" xfId="294"/>
    <cellStyle name="_KT (2)_3_TG-TH_Book1" xfId="295"/>
    <cellStyle name="_KT (2)_3_TG-TH_Book1_BC-QT-WB-dthao" xfId="296"/>
    <cellStyle name="_KT (2)_3_TG-TH_Lora-tungchau" xfId="297"/>
    <cellStyle name="_KT (2)_3_TG-TH_PERSONAL" xfId="298"/>
    <cellStyle name="_KT (2)_3_TG-TH_PERSONAL_Book1" xfId="299"/>
    <cellStyle name="_KT (2)_3_TG-TH_PERSONAL_HTQ.8 GD1" xfId="300"/>
    <cellStyle name="_KT (2)_3_TG-TH_PERSONAL_HTQ.8 GD1_Book1" xfId="301"/>
    <cellStyle name="_KT (2)_3_TG-TH_PERSONAL_HTQ.8 GD1_Don gia quy 3 nam 2003 - Ban Dien Luc" xfId="302"/>
    <cellStyle name="_KT (2)_3_TG-TH_PERSONAL_HTQ.8 GD1_NC-VL2-2003" xfId="303"/>
    <cellStyle name="_KT (2)_3_TG-TH_PERSONAL_HTQ.8 GD1_NC-VL2-2003_1" xfId="304"/>
    <cellStyle name="_KT (2)_3_TG-TH_PERSONAL_HTQ.8 GD1_XL4Test5" xfId="305"/>
    <cellStyle name="_KT (2)_3_TG-TH_PERSONAL_Tong hop KHCB 2001" xfId="306"/>
    <cellStyle name="_KT (2)_3_TG-TH_PERSONAL_" xfId="307"/>
    <cellStyle name="_KT (2)_3_TG-TH_Qt-HT3PQ1(CauKho)" xfId="308"/>
    <cellStyle name="_KT (2)_3_TG-TH_Qt-HT3PQ1(CauKho)_Book1" xfId="309"/>
    <cellStyle name="_KT (2)_3_TG-TH_Qt-HT3PQ1(CauKho)_Don gia quy 3 nam 2003 - Ban Dien Luc" xfId="310"/>
    <cellStyle name="_KT (2)_3_TG-TH_Qt-HT3PQ1(CauKho)_NC-VL2-2003" xfId="311"/>
    <cellStyle name="_KT (2)_3_TG-TH_Qt-HT3PQ1(CauKho)_NC-VL2-2003_1" xfId="312"/>
    <cellStyle name="_KT (2)_3_TG-TH_Qt-HT3PQ1(CauKho)_XL4Test5" xfId="313"/>
    <cellStyle name="_KT (2)_3_TG-TH_" xfId="314"/>
    <cellStyle name="_KT (2)_4" xfId="315"/>
    <cellStyle name="_KT (2)_4_BAO CAO KLCT PT2000" xfId="316"/>
    <cellStyle name="_KT (2)_4_BAO CAO PT2000" xfId="317"/>
    <cellStyle name="_KT (2)_4_BAO CAO PT2000_Book1" xfId="318"/>
    <cellStyle name="_KT (2)_4_Bao cao XDCB 2001 - T11 KH dieu chinh 20-11-THAI" xfId="319"/>
    <cellStyle name="_KT (2)_4_Book1" xfId="320"/>
    <cellStyle name="_KT (2)_4_Book1_1" xfId="321"/>
    <cellStyle name="_KT (2)_4_Book1_1_DanhMucDonGiaVTTB_Dien_TAM" xfId="322"/>
    <cellStyle name="_KT (2)_4_Book1_2" xfId="323"/>
    <cellStyle name="_KT (2)_4_Book1_3" xfId="324"/>
    <cellStyle name="_KT (2)_4_Book1_3_DT truong thinh phu" xfId="325"/>
    <cellStyle name="_KT (2)_4_Book1_3_XL4Test5" xfId="326"/>
    <cellStyle name="_KT (2)_4_Book1_DanhMucDonGiaVTTB_Dien_TAM" xfId="327"/>
    <cellStyle name="_KT (2)_4_Book1_" xfId="328"/>
    <cellStyle name="_KT (2)_4_Dcdtoan-bcnckt " xfId="329"/>
    <cellStyle name="_KT (2)_4_DN_MTP" xfId="330"/>
    <cellStyle name="_KT (2)_4_Dongia2-2003" xfId="331"/>
    <cellStyle name="_KT (2)_4_Dongia2-2003_DT truong thinh phu" xfId="332"/>
    <cellStyle name="_KT (2)_4_DT truong thinh phu" xfId="333"/>
    <cellStyle name="_KT (2)_4_DTCDT MR.2N110.HOCMON.TDTOAN.CCUNG" xfId="334"/>
    <cellStyle name="_KT (2)_4_Lora-tungchau" xfId="335"/>
    <cellStyle name="_KT (2)_4_moi" xfId="336"/>
    <cellStyle name="_KT (2)_4_PGIA-phieu tham tra Kho bac" xfId="337"/>
    <cellStyle name="_KT (2)_4_PT02-02" xfId="338"/>
    <cellStyle name="_KT (2)_4_PT02-02_Book1" xfId="339"/>
    <cellStyle name="_KT (2)_4_PT02-03" xfId="340"/>
    <cellStyle name="_KT (2)_4_PT02-03_Book1" xfId="341"/>
    <cellStyle name="_KT (2)_4_Qt-HT3PQ1(CauKho)" xfId="342"/>
    <cellStyle name="_KT (2)_4_Qt-HT3PQ1(CauKho)_Book1" xfId="343"/>
    <cellStyle name="_KT (2)_4_Qt-HT3PQ1(CauKho)_Don gia quy 3 nam 2003 - Ban Dien Luc" xfId="344"/>
    <cellStyle name="_KT (2)_4_Qt-HT3PQ1(CauKho)_NC-VL2-2003" xfId="345"/>
    <cellStyle name="_KT (2)_4_Qt-HT3PQ1(CauKho)_NC-VL2-2003_1" xfId="346"/>
    <cellStyle name="_KT (2)_4_Qt-HT3PQ1(CauKho)_XL4Test5" xfId="347"/>
    <cellStyle name="_KT (2)_4_Sheet2" xfId="348"/>
    <cellStyle name="_KT (2)_4_TG-TH" xfId="349"/>
    <cellStyle name="_KT (2)_4_XL4Poppy" xfId="350"/>
    <cellStyle name="_KT (2)_4_XL4Test5" xfId="351"/>
    <cellStyle name="_KT (2)_4_" xfId="352"/>
    <cellStyle name="_KT (2)_5" xfId="353"/>
    <cellStyle name="_KT (2)_5_BAO CAO KLCT PT2000" xfId="354"/>
    <cellStyle name="_KT (2)_5_BAO CAO PT2000" xfId="355"/>
    <cellStyle name="_KT (2)_5_BAO CAO PT2000_Book1" xfId="356"/>
    <cellStyle name="_KT (2)_5_Bao cao XDCB 2001 - T11 KH dieu chinh 20-11-THAI" xfId="357"/>
    <cellStyle name="_KT (2)_5_Book1" xfId="358"/>
    <cellStyle name="_KT (2)_5_Book1_1" xfId="359"/>
    <cellStyle name="_KT (2)_5_Book1_1_DanhMucDonGiaVTTB_Dien_TAM" xfId="360"/>
    <cellStyle name="_KT (2)_5_Book1_2" xfId="361"/>
    <cellStyle name="_KT (2)_5_Book1_3" xfId="362"/>
    <cellStyle name="_KT (2)_5_Book1_3_DT truong thinh phu" xfId="363"/>
    <cellStyle name="_KT (2)_5_Book1_3_XL4Test5" xfId="364"/>
    <cellStyle name="_KT (2)_5_Book1_BC-QT-WB-dthao" xfId="365"/>
    <cellStyle name="_KT (2)_5_Book1_DanhMucDonGiaVTTB_Dien_TAM" xfId="366"/>
    <cellStyle name="_KT (2)_5_Book1_" xfId="367"/>
    <cellStyle name="_KT (2)_5_Dcdtoan-bcnckt " xfId="368"/>
    <cellStyle name="_KT (2)_5_DN_MTP" xfId="369"/>
    <cellStyle name="_KT (2)_5_Dongia2-2003" xfId="370"/>
    <cellStyle name="_KT (2)_5_Dongia2-2003_DT truong thinh phu" xfId="371"/>
    <cellStyle name="_KT (2)_5_DT truong thinh phu" xfId="372"/>
    <cellStyle name="_KT (2)_5_DTCDT MR.2N110.HOCMON.TDTOAN.CCUNG" xfId="373"/>
    <cellStyle name="_KT (2)_5_Lora-tungchau" xfId="374"/>
    <cellStyle name="_KT (2)_5_moi" xfId="375"/>
    <cellStyle name="_KT (2)_5_PGIA-phieu tham tra Kho bac" xfId="376"/>
    <cellStyle name="_KT (2)_5_PT02-02" xfId="377"/>
    <cellStyle name="_KT (2)_5_PT02-02_Book1" xfId="378"/>
    <cellStyle name="_KT (2)_5_PT02-03" xfId="379"/>
    <cellStyle name="_KT (2)_5_PT02-03_Book1" xfId="380"/>
    <cellStyle name="_KT (2)_5_Qt-HT3PQ1(CauKho)" xfId="381"/>
    <cellStyle name="_KT (2)_5_Qt-HT3PQ1(CauKho)_Book1" xfId="382"/>
    <cellStyle name="_KT (2)_5_Qt-HT3PQ1(CauKho)_Don gia quy 3 nam 2003 - Ban Dien Luc" xfId="383"/>
    <cellStyle name="_KT (2)_5_Qt-HT3PQ1(CauKho)_NC-VL2-2003" xfId="384"/>
    <cellStyle name="_KT (2)_5_Qt-HT3PQ1(CauKho)_NC-VL2-2003_1" xfId="385"/>
    <cellStyle name="_KT (2)_5_Qt-HT3PQ1(CauKho)_XL4Test5" xfId="386"/>
    <cellStyle name="_KT (2)_5_Sheet2" xfId="387"/>
    <cellStyle name="_KT (2)_5_XL4Poppy" xfId="388"/>
    <cellStyle name="_KT (2)_5_XL4Test5" xfId="389"/>
    <cellStyle name="_KT (2)_5_" xfId="390"/>
    <cellStyle name="_KT (2)_Book1" xfId="391"/>
    <cellStyle name="_KT (2)_Book1_BC-QT-WB-dthao" xfId="392"/>
    <cellStyle name="_KT (2)_Lora-tungchau" xfId="393"/>
    <cellStyle name="_KT (2)_PERSONAL" xfId="394"/>
    <cellStyle name="_KT (2)_PERSONAL_Book1" xfId="395"/>
    <cellStyle name="_KT (2)_PERSONAL_HTQ.8 GD1" xfId="396"/>
    <cellStyle name="_KT (2)_PERSONAL_HTQ.8 GD1_Book1" xfId="397"/>
    <cellStyle name="_KT (2)_PERSONAL_HTQ.8 GD1_Don gia quy 3 nam 2003 - Ban Dien Luc" xfId="398"/>
    <cellStyle name="_KT (2)_PERSONAL_HTQ.8 GD1_NC-VL2-2003" xfId="399"/>
    <cellStyle name="_KT (2)_PERSONAL_HTQ.8 GD1_NC-VL2-2003_1" xfId="400"/>
    <cellStyle name="_KT (2)_PERSONAL_HTQ.8 GD1_XL4Test5" xfId="401"/>
    <cellStyle name="_KT (2)_PERSONAL_Tong hop KHCB 2001" xfId="402"/>
    <cellStyle name="_KT (2)_PERSONAL_" xfId="403"/>
    <cellStyle name="_KT (2)_Qt-HT3PQ1(CauKho)" xfId="404"/>
    <cellStyle name="_KT (2)_Qt-HT3PQ1(CauKho)_Book1" xfId="405"/>
    <cellStyle name="_KT (2)_Qt-HT3PQ1(CauKho)_Don gia quy 3 nam 2003 - Ban Dien Luc" xfId="406"/>
    <cellStyle name="_KT (2)_Qt-HT3PQ1(CauKho)_NC-VL2-2003" xfId="407"/>
    <cellStyle name="_KT (2)_Qt-HT3PQ1(CauKho)_NC-VL2-2003_1" xfId="408"/>
    <cellStyle name="_KT (2)_Qt-HT3PQ1(CauKho)_XL4Test5" xfId="409"/>
    <cellStyle name="_KT (2)_TG-TH" xfId="410"/>
    <cellStyle name="_KT (2)_" xfId="411"/>
    <cellStyle name="_KT_TG" xfId="412"/>
    <cellStyle name="_KT_TG_1" xfId="413"/>
    <cellStyle name="_KT_TG_1_BAO CAO KLCT PT2000" xfId="414"/>
    <cellStyle name="_KT_TG_1_BAO CAO PT2000" xfId="415"/>
    <cellStyle name="_KT_TG_1_BAO CAO PT2000_Book1" xfId="416"/>
    <cellStyle name="_KT_TG_1_Bao cao XDCB 2001 - T11 KH dieu chinh 20-11-THAI" xfId="417"/>
    <cellStyle name="_KT_TG_1_Book1" xfId="418"/>
    <cellStyle name="_KT_TG_1_Book1_1" xfId="419"/>
    <cellStyle name="_KT_TG_1_Book1_1_DanhMucDonGiaVTTB_Dien_TAM" xfId="420"/>
    <cellStyle name="_KT_TG_1_Book1_2" xfId="421"/>
    <cellStyle name="_KT_TG_1_Book1_3" xfId="422"/>
    <cellStyle name="_KT_TG_1_Book1_3_DT truong thinh phu" xfId="423"/>
    <cellStyle name="_KT_TG_1_Book1_3_XL4Test5" xfId="424"/>
    <cellStyle name="_KT_TG_1_Book1_BC-QT-WB-dthao" xfId="425"/>
    <cellStyle name="_KT_TG_1_Book1_DanhMucDonGiaVTTB_Dien_TAM" xfId="426"/>
    <cellStyle name="_KT_TG_1_Book1_" xfId="427"/>
    <cellStyle name="_KT_TG_1_Dcdtoan-bcnckt " xfId="428"/>
    <cellStyle name="_KT_TG_1_DN_MTP" xfId="429"/>
    <cellStyle name="_KT_TG_1_Dongia2-2003" xfId="430"/>
    <cellStyle name="_KT_TG_1_Dongia2-2003_DT truong thinh phu" xfId="431"/>
    <cellStyle name="_KT_TG_1_DT truong thinh phu" xfId="432"/>
    <cellStyle name="_KT_TG_1_DTCDT MR.2N110.HOCMON.TDTOAN.CCUNG" xfId="433"/>
    <cellStyle name="_KT_TG_1_Lora-tungchau" xfId="434"/>
    <cellStyle name="_KT_TG_1_moi" xfId="435"/>
    <cellStyle name="_KT_TG_1_PGIA-phieu tham tra Kho bac" xfId="436"/>
    <cellStyle name="_KT_TG_1_PT02-02" xfId="437"/>
    <cellStyle name="_KT_TG_1_PT02-02_Book1" xfId="438"/>
    <cellStyle name="_KT_TG_1_PT02-03" xfId="439"/>
    <cellStyle name="_KT_TG_1_PT02-03_Book1" xfId="440"/>
    <cellStyle name="_KT_TG_1_Qt-HT3PQ1(CauKho)" xfId="441"/>
    <cellStyle name="_KT_TG_1_Qt-HT3PQ1(CauKho)_Book1" xfId="442"/>
    <cellStyle name="_KT_TG_1_Qt-HT3PQ1(CauKho)_Don gia quy 3 nam 2003 - Ban Dien Luc" xfId="443"/>
    <cellStyle name="_KT_TG_1_Qt-HT3PQ1(CauKho)_NC-VL2-2003" xfId="444"/>
    <cellStyle name="_KT_TG_1_Qt-HT3PQ1(CauKho)_NC-VL2-2003_1" xfId="445"/>
    <cellStyle name="_KT_TG_1_Qt-HT3PQ1(CauKho)_XL4Test5" xfId="446"/>
    <cellStyle name="_KT_TG_1_Sheet2" xfId="447"/>
    <cellStyle name="_KT_TG_1_XL4Poppy" xfId="448"/>
    <cellStyle name="_KT_TG_1_XL4Test5" xfId="449"/>
    <cellStyle name="_KT_TG_1_" xfId="450"/>
    <cellStyle name="_KT_TG_2" xfId="451"/>
    <cellStyle name="_KT_TG_2_BAO CAO KLCT PT2000" xfId="452"/>
    <cellStyle name="_KT_TG_2_BAO CAO PT2000" xfId="453"/>
    <cellStyle name="_KT_TG_2_BAO CAO PT2000_Book1" xfId="454"/>
    <cellStyle name="_KT_TG_2_Bao cao XDCB 2001 - T11 KH dieu chinh 20-11-THAI" xfId="455"/>
    <cellStyle name="_KT_TG_2_Book1" xfId="456"/>
    <cellStyle name="_KT_TG_2_Book1_1" xfId="457"/>
    <cellStyle name="_KT_TG_2_Book1_1_DanhMucDonGiaVTTB_Dien_TAM" xfId="458"/>
    <cellStyle name="_KT_TG_2_Book1_2" xfId="459"/>
    <cellStyle name="_KT_TG_2_Book1_3" xfId="460"/>
    <cellStyle name="_KT_TG_2_Book1_3_DT truong thinh phu" xfId="461"/>
    <cellStyle name="_KT_TG_2_Book1_3_XL4Test5" xfId="462"/>
    <cellStyle name="_KT_TG_2_Book1_DanhMucDonGiaVTTB_Dien_TAM" xfId="463"/>
    <cellStyle name="_KT_TG_2_Book1_" xfId="464"/>
    <cellStyle name="_KT_TG_2_Dcdtoan-bcnckt " xfId="465"/>
    <cellStyle name="_KT_TG_2_DN_MTP" xfId="466"/>
    <cellStyle name="_KT_TG_2_Dongia2-2003" xfId="467"/>
    <cellStyle name="_KT_TG_2_Dongia2-2003_DT truong thinh phu" xfId="468"/>
    <cellStyle name="_KT_TG_2_DT truong thinh phu" xfId="469"/>
    <cellStyle name="_KT_TG_2_DTCDT MR.2N110.HOCMON.TDTOAN.CCUNG" xfId="470"/>
    <cellStyle name="_KT_TG_2_Lora-tungchau" xfId="471"/>
    <cellStyle name="_KT_TG_2_moi" xfId="472"/>
    <cellStyle name="_KT_TG_2_PGIA-phieu tham tra Kho bac" xfId="473"/>
    <cellStyle name="_KT_TG_2_PT02-02" xfId="474"/>
    <cellStyle name="_KT_TG_2_PT02-02_Book1" xfId="475"/>
    <cellStyle name="_KT_TG_2_PT02-03" xfId="476"/>
    <cellStyle name="_KT_TG_2_PT02-03_Book1" xfId="477"/>
    <cellStyle name="_KT_TG_2_Qt-HT3PQ1(CauKho)" xfId="478"/>
    <cellStyle name="_KT_TG_2_Qt-HT3PQ1(CauKho)_Book1" xfId="479"/>
    <cellStyle name="_KT_TG_2_Qt-HT3PQ1(CauKho)_Don gia quy 3 nam 2003 - Ban Dien Luc" xfId="480"/>
    <cellStyle name="_KT_TG_2_Qt-HT3PQ1(CauKho)_NC-VL2-2003" xfId="481"/>
    <cellStyle name="_KT_TG_2_Qt-HT3PQ1(CauKho)_NC-VL2-2003_1" xfId="482"/>
    <cellStyle name="_KT_TG_2_Qt-HT3PQ1(CauKho)_XL4Test5" xfId="483"/>
    <cellStyle name="_KT_TG_2_Sheet2" xfId="484"/>
    <cellStyle name="_KT_TG_2_XL4Poppy" xfId="485"/>
    <cellStyle name="_KT_TG_2_XL4Test5" xfId="486"/>
    <cellStyle name="_KT_TG_2_" xfId="487"/>
    <cellStyle name="_KT_TG_3" xfId="488"/>
    <cellStyle name="_KT_TG_4" xfId="489"/>
    <cellStyle name="_KT_TG_4_Lora-tungchau" xfId="490"/>
    <cellStyle name="_KT_TG_4_Qt-HT3PQ1(CauKho)" xfId="491"/>
    <cellStyle name="_KT_TG_4_Qt-HT3PQ1(CauKho)_Book1" xfId="492"/>
    <cellStyle name="_KT_TG_4_Qt-HT3PQ1(CauKho)_Don gia quy 3 nam 2003 - Ban Dien Luc" xfId="493"/>
    <cellStyle name="_KT_TG_4_Qt-HT3PQ1(CauKho)_NC-VL2-2003" xfId="494"/>
    <cellStyle name="_KT_TG_4_Qt-HT3PQ1(CauKho)_NC-VL2-2003_1" xfId="495"/>
    <cellStyle name="_KT_TG_4_Qt-HT3PQ1(CauKho)_XL4Test5" xfId="496"/>
    <cellStyle name="_KT_TG_4_" xfId="497"/>
    <cellStyle name="_Lora-tungchau" xfId="498"/>
    <cellStyle name="_PERSONAL" xfId="499"/>
    <cellStyle name="_PERSONAL_Book1" xfId="500"/>
    <cellStyle name="_PERSONAL_HTQ.8 GD1" xfId="501"/>
    <cellStyle name="_PERSONAL_HTQ.8 GD1_Book1" xfId="502"/>
    <cellStyle name="_PERSONAL_HTQ.8 GD1_Don gia quy 3 nam 2003 - Ban Dien Luc" xfId="503"/>
    <cellStyle name="_PERSONAL_HTQ.8 GD1_NC-VL2-2003" xfId="504"/>
    <cellStyle name="_PERSONAL_HTQ.8 GD1_NC-VL2-2003_1" xfId="505"/>
    <cellStyle name="_PERSONAL_HTQ.8 GD1_XL4Test5" xfId="506"/>
    <cellStyle name="_PERSONAL_Tong hop KHCB 2001" xfId="507"/>
    <cellStyle name="_PERSONAL_" xfId="508"/>
    <cellStyle name="_Qt-HT3PQ1(CauKho)" xfId="509"/>
    <cellStyle name="_Qt-HT3PQ1(CauKho)_Book1" xfId="510"/>
    <cellStyle name="_Qt-HT3PQ1(CauKho)_Don gia quy 3 nam 2003 - Ban Dien Luc" xfId="511"/>
    <cellStyle name="_Qt-HT3PQ1(CauKho)_NC-VL2-2003" xfId="512"/>
    <cellStyle name="_Qt-HT3PQ1(CauKho)_NC-VL2-2003_1" xfId="513"/>
    <cellStyle name="_Qt-HT3PQ1(CauKho)_XL4Test5" xfId="514"/>
    <cellStyle name="_TG-TH" xfId="515"/>
    <cellStyle name="_TG-TH_1" xfId="516"/>
    <cellStyle name="_TG-TH_1_BAO CAO KLCT PT2000" xfId="517"/>
    <cellStyle name="_TG-TH_1_BAO CAO PT2000" xfId="518"/>
    <cellStyle name="_TG-TH_1_BAO CAO PT2000_Book1" xfId="519"/>
    <cellStyle name="_TG-TH_1_Bao cao XDCB 2001 - T11 KH dieu chinh 20-11-THAI" xfId="520"/>
    <cellStyle name="_TG-TH_1_Book1" xfId="521"/>
    <cellStyle name="_TG-TH_1_Book1_1" xfId="522"/>
    <cellStyle name="_TG-TH_1_Book1_1_DanhMucDonGiaVTTB_Dien_TAM" xfId="523"/>
    <cellStyle name="_TG-TH_1_Book1_2" xfId="524"/>
    <cellStyle name="_TG-TH_1_Book1_3" xfId="525"/>
    <cellStyle name="_TG-TH_1_Book1_3_DT truong thinh phu" xfId="526"/>
    <cellStyle name="_TG-TH_1_Book1_3_XL4Test5" xfId="527"/>
    <cellStyle name="_TG-TH_1_Book1_BC-QT-WB-dthao" xfId="528"/>
    <cellStyle name="_TG-TH_1_Book1_DanhMucDonGiaVTTB_Dien_TAM" xfId="529"/>
    <cellStyle name="_TG-TH_1_Book1_" xfId="530"/>
    <cellStyle name="_TG-TH_1_Dcdtoan-bcnckt " xfId="531"/>
    <cellStyle name="_TG-TH_1_DN_MTP" xfId="532"/>
    <cellStyle name="_TG-TH_1_Dongia2-2003" xfId="533"/>
    <cellStyle name="_TG-TH_1_Dongia2-2003_DT truong thinh phu" xfId="534"/>
    <cellStyle name="_TG-TH_1_DT truong thinh phu" xfId="535"/>
    <cellStyle name="_TG-TH_1_DTCDT MR.2N110.HOCMON.TDTOAN.CCUNG" xfId="536"/>
    <cellStyle name="_TG-TH_1_Lora-tungchau" xfId="537"/>
    <cellStyle name="_TG-TH_1_moi" xfId="538"/>
    <cellStyle name="_TG-TH_1_PGIA-phieu tham tra Kho bac" xfId="539"/>
    <cellStyle name="_TG-TH_1_PT02-02" xfId="540"/>
    <cellStyle name="_TG-TH_1_PT02-02_Book1" xfId="541"/>
    <cellStyle name="_TG-TH_1_PT02-03_Book1" xfId="542"/>
    <cellStyle name="_TG-TH_1_Qt-HT3PQ1(CauKho)" xfId="543"/>
    <cellStyle name="_TG-TH_1_Qt-HT3PQ1(CauKho)_Book1" xfId="544"/>
    <cellStyle name="_TG-TH_1_Qt-HT3PQ1(CauKho)_Don gia quy 3 nam 2003 - Ban Dien Luc" xfId="545"/>
    <cellStyle name="_TG-TH_1_Qt-HT3PQ1(CauKho)_NC-VL2-2003" xfId="546"/>
    <cellStyle name="_TG-TH_1_Qt-HT3PQ1(CauKho)_NC-VL2-2003_1" xfId="547"/>
    <cellStyle name="_TG-TH_1_Qt-HT3PQ1(CauKho)_XL4Test5" xfId="548"/>
    <cellStyle name="_TG-TH_1_Sheet2" xfId="549"/>
    <cellStyle name="_TG-TH_1_XL4Poppy" xfId="550"/>
    <cellStyle name="_TG-TH_1_XL4Test5" xfId="551"/>
    <cellStyle name="_TG-TH_1_" xfId="552"/>
    <cellStyle name="_TG-TH_2" xfId="553"/>
    <cellStyle name="_TG-TH_2_BAO CAO KLCT PT2000" xfId="554"/>
    <cellStyle name="_TG-TH_2_BAO CAO PT2000" xfId="555"/>
    <cellStyle name="_TG-TH_2_BAO CAO PT2000_Book1" xfId="556"/>
    <cellStyle name="_TG-TH_2_Bao cao XDCB 2001 - T11 KH dieu chinh 20-11-THAI" xfId="557"/>
    <cellStyle name="_TG-TH_2_Book1" xfId="558"/>
    <cellStyle name="_TG-TH_2_Book1_1" xfId="559"/>
    <cellStyle name="_TG-TH_2_Book1_1_DanhMucDonGiaVTTB_Dien_TAM" xfId="560"/>
    <cellStyle name="_TG-TH_2_Book1_2" xfId="561"/>
    <cellStyle name="_TG-TH_2_Book1_3" xfId="562"/>
    <cellStyle name="_TG-TH_2_Book1_3_DT truong thinh phu" xfId="563"/>
    <cellStyle name="_TG-TH_2_Book1_3_XL4Test5" xfId="564"/>
    <cellStyle name="_TG-TH_2_Book1_DanhMucDonGiaVTTB_Dien_TAM" xfId="565"/>
    <cellStyle name="_TG-TH_2_Book1_" xfId="566"/>
    <cellStyle name="_TG-TH_2_Dcdtoan-bcnckt " xfId="567"/>
    <cellStyle name="_TG-TH_2_DN_MTP" xfId="568"/>
    <cellStyle name="_TG-TH_2_Dongia2-2003" xfId="569"/>
    <cellStyle name="_TG-TH_2_Dongia2-2003_DT truong thinh phu" xfId="570"/>
    <cellStyle name="_TG-TH_2_DT truong thinh phu" xfId="571"/>
    <cellStyle name="_TG-TH_2_DTCDT MR.2N110.HOCMON.TDTOAN.CCUNG" xfId="572"/>
    <cellStyle name="_TG-TH_2_Lora-tungchau" xfId="573"/>
    <cellStyle name="_TG-TH_2_moi" xfId="574"/>
    <cellStyle name="_TG-TH_2_PGIA-phieu tham tra Kho bac" xfId="575"/>
    <cellStyle name="_TG-TH_2_PT02-02" xfId="576"/>
    <cellStyle name="_TG-TH_2_PT02-02_Book1" xfId="577"/>
    <cellStyle name="_TG-TH_2_PT02-03" xfId="578"/>
    <cellStyle name="_TG-TH_2_PT02-03_Book1" xfId="579"/>
    <cellStyle name="_TG-TH_2_Qt-HT3PQ1(CauKho)" xfId="580"/>
    <cellStyle name="_TG-TH_2_Qt-HT3PQ1(CauKho)_Book1" xfId="581"/>
    <cellStyle name="_TG-TH_2_Qt-HT3PQ1(CauKho)_Don gia quy 3 nam 2003 - Ban Dien Luc" xfId="582"/>
    <cellStyle name="_TG-TH_2_Qt-HT3PQ1(CauKho)_NC-VL2-2003" xfId="583"/>
    <cellStyle name="_TG-TH_2_Qt-HT3PQ1(CauKho)_NC-VL2-2003_1" xfId="584"/>
    <cellStyle name="_TG-TH_2_Qt-HT3PQ1(CauKho)_XL4Test5" xfId="585"/>
    <cellStyle name="_TG-TH_2_Sheet2" xfId="586"/>
    <cellStyle name="_TG-TH_2_XL4Poppy" xfId="587"/>
    <cellStyle name="_TG-TH_2_XL4Test5" xfId="588"/>
    <cellStyle name="_TG-TH_2_" xfId="589"/>
    <cellStyle name="_TG-TH_3" xfId="590"/>
    <cellStyle name="_TG-TH_3_Lora-tungchau" xfId="591"/>
    <cellStyle name="_TG-TH_3_Qt-HT3PQ1(CauKho)" xfId="592"/>
    <cellStyle name="_TG-TH_3_Qt-HT3PQ1(CauKho)_Book1" xfId="593"/>
    <cellStyle name="_TG-TH_3_Qt-HT3PQ1(CauKho)_Don gia quy 3 nam 2003 - Ban Dien Luc" xfId="594"/>
    <cellStyle name="_TG-TH_3_Qt-HT3PQ1(CauKho)_NC-VL2-2003" xfId="595"/>
    <cellStyle name="_TG-TH_3_Qt-HT3PQ1(CauKho)_NC-VL2-2003_1" xfId="596"/>
    <cellStyle name="_TG-TH_3_Qt-HT3PQ1(CauKho)_XL4Test5" xfId="597"/>
    <cellStyle name="_TG-TH_3_" xfId="598"/>
    <cellStyle name="_TG-TH_4" xfId="599"/>
    <cellStyle name="_TH KHAI TOAN THU THIEM cac tuyen TT noi" xfId="600"/>
    <cellStyle name="_" xfId="601"/>
    <cellStyle name="•W€_STDFOR" xfId="602"/>
    <cellStyle name="W_STDFOR" xfId="603"/>
    <cellStyle name="1" xfId="604"/>
    <cellStyle name="¹éºÐÀ²_      " xfId="605"/>
    <cellStyle name="2" xfId="606"/>
    <cellStyle name="20% - Accent1" xfId="607" builtinId="30" customBuiltin="1"/>
    <cellStyle name="20% - Accent1 2" xfId="608"/>
    <cellStyle name="20% - Accent1 2 2" xfId="609"/>
    <cellStyle name="20% - Accent1 2 2 2" xfId="610"/>
    <cellStyle name="20% - Accent1 2_Bieu 10 KHSD 2019 16-11" xfId="611"/>
    <cellStyle name="20% - Accent1 3" xfId="612"/>
    <cellStyle name="20% - Accent1 3 2" xfId="613"/>
    <cellStyle name="20% - Accent1 3 2 2" xfId="614"/>
    <cellStyle name="20% - Accent1 3 3" xfId="615"/>
    <cellStyle name="20% - Accent1 3_Phu bieu KHSD dat 2018 hung" xfId="616"/>
    <cellStyle name="20% - Accent1 4" xfId="617"/>
    <cellStyle name="20% - Accent1 5" xfId="618"/>
    <cellStyle name="20% - Accent2" xfId="619" builtinId="34" customBuiltin="1"/>
    <cellStyle name="20% - Accent2 2" xfId="620"/>
    <cellStyle name="20% - Accent2 2 2" xfId="621"/>
    <cellStyle name="20% - Accent2 2 2 2" xfId="622"/>
    <cellStyle name="20% - Accent2 2_Bieu 10 KHSD 2019 16-11" xfId="623"/>
    <cellStyle name="20% - Accent2 3" xfId="624"/>
    <cellStyle name="20% - Accent2 3 2" xfId="625"/>
    <cellStyle name="20% - Accent2 3 2 2" xfId="626"/>
    <cellStyle name="20% - Accent2 3 3" xfId="627"/>
    <cellStyle name="20% - Accent2 3_Phu bieu KHSD dat 2018 hung" xfId="628"/>
    <cellStyle name="20% - Accent2 4" xfId="629"/>
    <cellStyle name="20% - Accent2 5" xfId="630"/>
    <cellStyle name="20% - Accent3" xfId="631" builtinId="38" customBuiltin="1"/>
    <cellStyle name="20% - Accent3 2" xfId="632"/>
    <cellStyle name="20% - Accent3 2 2" xfId="633"/>
    <cellStyle name="20% - Accent3 2 2 2" xfId="634"/>
    <cellStyle name="20% - Accent3 2_Bieu 10 KHSD 2019 16-11" xfId="635"/>
    <cellStyle name="20% - Accent3 3" xfId="636"/>
    <cellStyle name="20% - Accent3 3 2" xfId="637"/>
    <cellStyle name="20% - Accent3 3 2 2" xfId="638"/>
    <cellStyle name="20% - Accent3 3 3" xfId="639"/>
    <cellStyle name="20% - Accent3 3_Phu bieu KHSD dat 2018 hung" xfId="640"/>
    <cellStyle name="20% - Accent3 4" xfId="641"/>
    <cellStyle name="20% - Accent3 5" xfId="642"/>
    <cellStyle name="20% - Accent4" xfId="643" builtinId="42" customBuiltin="1"/>
    <cellStyle name="20% - Accent4 2" xfId="644"/>
    <cellStyle name="20% - Accent4 2 2" xfId="645"/>
    <cellStyle name="20% - Accent4 2 2 2" xfId="646"/>
    <cellStyle name="20% - Accent4 2_Bieu 10 KHSD 2019 16-11" xfId="647"/>
    <cellStyle name="20% - Accent4 3" xfId="648"/>
    <cellStyle name="20% - Accent4 3 2" xfId="649"/>
    <cellStyle name="20% - Accent4 3 2 2" xfId="650"/>
    <cellStyle name="20% - Accent4 3 3" xfId="651"/>
    <cellStyle name="20% - Accent4 3_Phu bieu KHSD dat 2018 hung" xfId="652"/>
    <cellStyle name="20% - Accent4 4" xfId="653"/>
    <cellStyle name="20% - Accent4 5" xfId="654"/>
    <cellStyle name="20% - Accent5" xfId="655" builtinId="46" customBuiltin="1"/>
    <cellStyle name="20% - Accent5 2" xfId="656"/>
    <cellStyle name="20% - Accent5 2 2" xfId="657"/>
    <cellStyle name="20% - Accent5 2 2 2" xfId="658"/>
    <cellStyle name="20% - Accent5 2_Bieu 10 KHSD 2019 16-11" xfId="659"/>
    <cellStyle name="20% - Accent5 3" xfId="660"/>
    <cellStyle name="20% - Accent5 3 2" xfId="661"/>
    <cellStyle name="20% - Accent5 3 2 2" xfId="662"/>
    <cellStyle name="20% - Accent5 3 3" xfId="663"/>
    <cellStyle name="20% - Accent5 3_Phu bieu KHSD dat 2018 hung" xfId="664"/>
    <cellStyle name="20% - Accent5 4" xfId="665"/>
    <cellStyle name="20% - Accent5 5" xfId="666"/>
    <cellStyle name="20% - Accent6" xfId="667" builtinId="50" customBuiltin="1"/>
    <cellStyle name="20% - Accent6 2" xfId="668"/>
    <cellStyle name="20% - Accent6 2 2" xfId="669"/>
    <cellStyle name="20% - Accent6 2 2 2" xfId="670"/>
    <cellStyle name="20% - Accent6 2_Bieu 10 KHSD 2019 16-11" xfId="671"/>
    <cellStyle name="20% - Accent6 3" xfId="672"/>
    <cellStyle name="20% - Accent6 3 2" xfId="673"/>
    <cellStyle name="20% - Accent6 3 2 2" xfId="674"/>
    <cellStyle name="20% - Accent6 3 3" xfId="675"/>
    <cellStyle name="20% - Accent6 3_Phu bieu KHSD dat 2018 hung" xfId="676"/>
    <cellStyle name="20% - Accent6 4" xfId="677"/>
    <cellStyle name="20% - Accent6 5" xfId="678"/>
    <cellStyle name="3" xfId="679"/>
    <cellStyle name="4" xfId="680"/>
    <cellStyle name="40% - Accent1" xfId="681" builtinId="31" customBuiltin="1"/>
    <cellStyle name="40% - Accent1 2" xfId="682"/>
    <cellStyle name="40% - Accent1 2 2" xfId="683"/>
    <cellStyle name="40% - Accent1 2 2 2" xfId="684"/>
    <cellStyle name="40% - Accent1 2_Bieu 10 KHSD 2019 16-11" xfId="685"/>
    <cellStyle name="40% - Accent1 3" xfId="686"/>
    <cellStyle name="40% - Accent1 3 2" xfId="687"/>
    <cellStyle name="40% - Accent1 3 2 2" xfId="688"/>
    <cellStyle name="40% - Accent1 3 3" xfId="689"/>
    <cellStyle name="40% - Accent1 3_Phu bieu KHSD dat 2018 hung" xfId="690"/>
    <cellStyle name="40% - Accent1 4" xfId="691"/>
    <cellStyle name="40% - Accent1 5" xfId="692"/>
    <cellStyle name="40% - Accent2" xfId="693" builtinId="35" customBuiltin="1"/>
    <cellStyle name="40% - Accent2 2" xfId="694"/>
    <cellStyle name="40% - Accent2 2 2" xfId="695"/>
    <cellStyle name="40% - Accent2 2 2 2" xfId="696"/>
    <cellStyle name="40% - Accent2 2_Bieu 10 KHSD 2019 16-11" xfId="697"/>
    <cellStyle name="40% - Accent2 3" xfId="698"/>
    <cellStyle name="40% - Accent2 3 2" xfId="699"/>
    <cellStyle name="40% - Accent2 3 2 2" xfId="700"/>
    <cellStyle name="40% - Accent2 3 3" xfId="701"/>
    <cellStyle name="40% - Accent2 3_Phu bieu KHSD dat 2018 hung" xfId="702"/>
    <cellStyle name="40% - Accent2 4" xfId="703"/>
    <cellStyle name="40% - Accent2 5" xfId="704"/>
    <cellStyle name="40% - Accent3" xfId="705" builtinId="39" customBuiltin="1"/>
    <cellStyle name="40% - Accent3 2" xfId="706"/>
    <cellStyle name="40% - Accent3 2 2" xfId="707"/>
    <cellStyle name="40% - Accent3 2 2 2" xfId="708"/>
    <cellStyle name="40% - Accent3 2_Bieu 10 KHSD 2019 16-11" xfId="709"/>
    <cellStyle name="40% - Accent3 3" xfId="710"/>
    <cellStyle name="40% - Accent3 3 2" xfId="711"/>
    <cellStyle name="40% - Accent3 3 2 2" xfId="712"/>
    <cellStyle name="40% - Accent3 3 3" xfId="713"/>
    <cellStyle name="40% - Accent3 3_Phu bieu KHSD dat 2018 hung" xfId="714"/>
    <cellStyle name="40% - Accent3 4" xfId="715"/>
    <cellStyle name="40% - Accent3 5" xfId="716"/>
    <cellStyle name="40% - Accent4" xfId="717" builtinId="43" customBuiltin="1"/>
    <cellStyle name="40% - Accent4 2" xfId="718"/>
    <cellStyle name="40% - Accent4 2 2" xfId="719"/>
    <cellStyle name="40% - Accent4 2 2 2" xfId="720"/>
    <cellStyle name="40% - Accent4 2_Bieu 10 KHSD 2019 16-11" xfId="721"/>
    <cellStyle name="40% - Accent4 3" xfId="722"/>
    <cellStyle name="40% - Accent4 3 2" xfId="723"/>
    <cellStyle name="40% - Accent4 3 2 2" xfId="724"/>
    <cellStyle name="40% - Accent4 3 3" xfId="725"/>
    <cellStyle name="40% - Accent4 3_Phu bieu KHSD dat 2018 hung" xfId="726"/>
    <cellStyle name="40% - Accent4 4" xfId="727"/>
    <cellStyle name="40% - Accent4 5" xfId="728"/>
    <cellStyle name="40% - Accent5" xfId="729" builtinId="47" customBuiltin="1"/>
    <cellStyle name="40% - Accent5 2" xfId="730"/>
    <cellStyle name="40% - Accent5 2 2" xfId="731"/>
    <cellStyle name="40% - Accent5 2 2 2" xfId="732"/>
    <cellStyle name="40% - Accent5 2_Bieu 10 KHSD 2019 16-11" xfId="733"/>
    <cellStyle name="40% - Accent5 3" xfId="734"/>
    <cellStyle name="40% - Accent5 3 2" xfId="735"/>
    <cellStyle name="40% - Accent5 3 2 2" xfId="736"/>
    <cellStyle name="40% - Accent5 3 3" xfId="737"/>
    <cellStyle name="40% - Accent5 3_Phu bieu KHSD dat 2018 hung" xfId="738"/>
    <cellStyle name="40% - Accent5 4" xfId="739"/>
    <cellStyle name="40% - Accent5 5" xfId="740"/>
    <cellStyle name="40% - Accent6" xfId="741" builtinId="51" customBuiltin="1"/>
    <cellStyle name="40% - Accent6 2" xfId="742"/>
    <cellStyle name="40% - Accent6 2 2" xfId="743"/>
    <cellStyle name="40% - Accent6 2 2 2" xfId="744"/>
    <cellStyle name="40% - Accent6 2_Bieu 10 KHSD 2019 16-11" xfId="745"/>
    <cellStyle name="40% - Accent6 3" xfId="746"/>
    <cellStyle name="40% - Accent6 3 2" xfId="747"/>
    <cellStyle name="40% - Accent6 3 2 2" xfId="748"/>
    <cellStyle name="40% - Accent6 3 3" xfId="749"/>
    <cellStyle name="40% - Accent6 3_Phu bieu KHSD dat 2018 hung" xfId="750"/>
    <cellStyle name="40% - Accent6 4" xfId="751"/>
    <cellStyle name="40% - Accent6 5" xfId="752"/>
    <cellStyle name="60% - Accent1" xfId="753" builtinId="32" customBuiltin="1"/>
    <cellStyle name="60% - Accent1 2" xfId="754"/>
    <cellStyle name="60% - Accent1 2 2" xfId="755"/>
    <cellStyle name="60% - Accent1 2_Bieu 10 KHSD 2019 16-11" xfId="756"/>
    <cellStyle name="60% - Accent1 3" xfId="757"/>
    <cellStyle name="60% - Accent1 3 2" xfId="758"/>
    <cellStyle name="60% - Accent1 3_Phu bieu KHSD dat 2018 hung" xfId="759"/>
    <cellStyle name="60% - Accent1 4" xfId="760"/>
    <cellStyle name="60% - Accent2" xfId="761" builtinId="36" customBuiltin="1"/>
    <cellStyle name="60% - Accent2 2" xfId="762"/>
    <cellStyle name="60% - Accent2 2 2" xfId="763"/>
    <cellStyle name="60% - Accent2 2_Bieu 10 KHSD 2019 16-11" xfId="764"/>
    <cellStyle name="60% - Accent2 3" xfId="765"/>
    <cellStyle name="60% - Accent2 3 2" xfId="766"/>
    <cellStyle name="60% - Accent2 3_Phu bieu KHSD dat 2018 hung" xfId="767"/>
    <cellStyle name="60% - Accent2 4" xfId="768"/>
    <cellStyle name="60% - Accent3" xfId="769" builtinId="40" customBuiltin="1"/>
    <cellStyle name="60% - Accent3 2" xfId="770"/>
    <cellStyle name="60% - Accent3 2 2" xfId="771"/>
    <cellStyle name="60% - Accent3 2_Bieu 10 KHSD 2019 16-11" xfId="772"/>
    <cellStyle name="60% - Accent3 3" xfId="773"/>
    <cellStyle name="60% - Accent3 3 2" xfId="774"/>
    <cellStyle name="60% - Accent3 3_Phu bieu KHSD dat 2018 hung" xfId="775"/>
    <cellStyle name="60% - Accent3 4" xfId="776"/>
    <cellStyle name="60% - Accent4" xfId="777" builtinId="44" customBuiltin="1"/>
    <cellStyle name="60% - Accent4 2" xfId="778"/>
    <cellStyle name="60% - Accent4 2 2" xfId="779"/>
    <cellStyle name="60% - Accent4 2_Bieu 10 KHSD 2019 16-11" xfId="780"/>
    <cellStyle name="60% - Accent4 3" xfId="781"/>
    <cellStyle name="60% - Accent4 3 2" xfId="782"/>
    <cellStyle name="60% - Accent4 3_Phu bieu KHSD dat 2018 hung" xfId="783"/>
    <cellStyle name="60% - Accent4 4" xfId="784"/>
    <cellStyle name="60% - Accent5" xfId="785" builtinId="48" customBuiltin="1"/>
    <cellStyle name="60% - Accent5 2" xfId="786"/>
    <cellStyle name="60% - Accent5 2 2" xfId="787"/>
    <cellStyle name="60% - Accent5 2_Bieu 10 KHSD 2019 16-11" xfId="788"/>
    <cellStyle name="60% - Accent5 3" xfId="789"/>
    <cellStyle name="60% - Accent5 3 2" xfId="790"/>
    <cellStyle name="60% - Accent5 3_Phu bieu KHSD dat 2018 hung" xfId="791"/>
    <cellStyle name="60% - Accent5 4" xfId="792"/>
    <cellStyle name="60% - Accent6" xfId="793" builtinId="52" customBuiltin="1"/>
    <cellStyle name="60% - Accent6 2" xfId="794"/>
    <cellStyle name="60% - Accent6 2 2" xfId="795"/>
    <cellStyle name="60% - Accent6 2_Bieu 10 KHSD 2019 16-11" xfId="796"/>
    <cellStyle name="60% - Accent6 3" xfId="797"/>
    <cellStyle name="60% - Accent6 3 2" xfId="798"/>
    <cellStyle name="60% - Accent6 3_Phu bieu KHSD dat 2018 hung" xfId="799"/>
    <cellStyle name="60% - Accent6 4" xfId="800"/>
    <cellStyle name="Accent1" xfId="801" builtinId="29" customBuiltin="1"/>
    <cellStyle name="Accent1 2" xfId="802"/>
    <cellStyle name="Accent1 2 2" xfId="803"/>
    <cellStyle name="Accent1 2_Bieu 10 KHSD 2019 16-11" xfId="804"/>
    <cellStyle name="Accent1 3" xfId="805"/>
    <cellStyle name="Accent1 3 2" xfId="806"/>
    <cellStyle name="Accent1 3_Phu bieu KHSD dat 2018 hung" xfId="807"/>
    <cellStyle name="Accent1 4" xfId="808"/>
    <cellStyle name="Accent2" xfId="809" builtinId="33" customBuiltin="1"/>
    <cellStyle name="Accent2 2" xfId="810"/>
    <cellStyle name="Accent2 2 2" xfId="811"/>
    <cellStyle name="Accent2 2_Bieu 10 KHSD 2019 16-11" xfId="812"/>
    <cellStyle name="Accent2 3" xfId="813"/>
    <cellStyle name="Accent2 3 2" xfId="814"/>
    <cellStyle name="Accent2 3_Phu bieu KHSD dat 2018 hung" xfId="815"/>
    <cellStyle name="Accent2 4" xfId="816"/>
    <cellStyle name="Accent3" xfId="817" builtinId="37" customBuiltin="1"/>
    <cellStyle name="Accent3 2" xfId="818"/>
    <cellStyle name="Accent3 2 2" xfId="819"/>
    <cellStyle name="Accent3 2_Bieu 10 KHSD 2019 16-11" xfId="820"/>
    <cellStyle name="Accent3 3" xfId="821"/>
    <cellStyle name="Accent3 3 2" xfId="822"/>
    <cellStyle name="Accent3 3_Phu bieu KHSD dat 2018 hung" xfId="823"/>
    <cellStyle name="Accent3 4" xfId="824"/>
    <cellStyle name="Accent4" xfId="825" builtinId="41" customBuiltin="1"/>
    <cellStyle name="Accent4 2" xfId="826"/>
    <cellStyle name="Accent4 2 2" xfId="827"/>
    <cellStyle name="Accent4 2_Bieu 10 KHSD 2019 16-11" xfId="828"/>
    <cellStyle name="Accent4 3" xfId="829"/>
    <cellStyle name="Accent4 3 2" xfId="830"/>
    <cellStyle name="Accent4 3_Phu bieu KHSD dat 2018 hung" xfId="831"/>
    <cellStyle name="Accent4 4" xfId="832"/>
    <cellStyle name="Accent5" xfId="833" builtinId="45" customBuiltin="1"/>
    <cellStyle name="Accent5 2" xfId="834"/>
    <cellStyle name="Accent5 2 2" xfId="835"/>
    <cellStyle name="Accent5 2_Bieu 10 KHSD 2019 16-11" xfId="836"/>
    <cellStyle name="Accent5 3" xfId="837"/>
    <cellStyle name="Accent5 3 2" xfId="838"/>
    <cellStyle name="Accent5 3_Phu bieu KHSD dat 2018 hung" xfId="839"/>
    <cellStyle name="Accent5 4" xfId="840"/>
    <cellStyle name="Accent6" xfId="841" builtinId="49" customBuiltin="1"/>
    <cellStyle name="Accent6 2" xfId="842"/>
    <cellStyle name="Accent6 2 2" xfId="843"/>
    <cellStyle name="Accent6 2_Bieu 10 KHSD 2019 16-11" xfId="844"/>
    <cellStyle name="Accent6 3" xfId="845"/>
    <cellStyle name="Accent6 3 2" xfId="846"/>
    <cellStyle name="Accent6 3_Phu bieu KHSD dat 2018 hung" xfId="847"/>
    <cellStyle name="Accent6 4" xfId="848"/>
    <cellStyle name="ÅëÈ­ [0]_      " xfId="849"/>
    <cellStyle name="AeE­ [0]_INQUIRY ¿?¾÷AßAø " xfId="850"/>
    <cellStyle name="ÅëÈ­ [0]_L601CPT" xfId="851"/>
    <cellStyle name="ÅëÈ­_      " xfId="852"/>
    <cellStyle name="AeE­_INQUIRY ¿?¾÷AßAø " xfId="853"/>
    <cellStyle name="ÅëÈ­_L601CPT" xfId="854"/>
    <cellStyle name="ÄÞ¸¶ [0]_      " xfId="855"/>
    <cellStyle name="AÞ¸¶ [0]_INQUIRY ¿?¾÷AßAø " xfId="856"/>
    <cellStyle name="ÄÞ¸¶ [0]_L601CPT" xfId="857"/>
    <cellStyle name="ÄÞ¸¶_      " xfId="858"/>
    <cellStyle name="AÞ¸¶_INQUIRY ¿?¾÷AßAø " xfId="859"/>
    <cellStyle name="ÄÞ¸¶_L601CPT" xfId="860"/>
    <cellStyle name="AutoFormat Options" xfId="861"/>
    <cellStyle name="Bad" xfId="862" builtinId="27" customBuiltin="1"/>
    <cellStyle name="Bad 2" xfId="863"/>
    <cellStyle name="Bad 2 2" xfId="864"/>
    <cellStyle name="Bad 2_Bieu 10 KHSD 2019 16-11" xfId="865"/>
    <cellStyle name="Bad 3" xfId="866"/>
    <cellStyle name="Bad 3 2" xfId="867"/>
    <cellStyle name="Bad 3_Phu bieu KHSD dat 2018 hung" xfId="868"/>
    <cellStyle name="Bad 4" xfId="869"/>
    <cellStyle name="C?AØ_¿?¾÷CoE² " xfId="870"/>
    <cellStyle name="Ç¥ÁØ_      " xfId="871"/>
    <cellStyle name="C￥AØ_¿μ¾÷CoE² " xfId="872"/>
    <cellStyle name="Ç¥ÁØ_±¸¹Ì´ëÃ¥" xfId="873"/>
    <cellStyle name="Calc Currency (0)" xfId="874"/>
    <cellStyle name="Calc Currency (0) 2" xfId="875"/>
    <cellStyle name="Calc Currency (0) 2 2" xfId="2670"/>
    <cellStyle name="Calc Currency (0) 3" xfId="2669"/>
    <cellStyle name="Calc Currency (0)_Phu bieu KHSD dat 2018 hung" xfId="876"/>
    <cellStyle name="Calc Currency (2)" xfId="877"/>
    <cellStyle name="Calc Percent (0)" xfId="878"/>
    <cellStyle name="Calc Percent (1)" xfId="879"/>
    <cellStyle name="Calc Percent (2)" xfId="880"/>
    <cellStyle name="Calc Percent (2) 2" xfId="881"/>
    <cellStyle name="Calc Percent (2) 2 2" xfId="2672"/>
    <cellStyle name="Calc Percent (2) 3" xfId="2671"/>
    <cellStyle name="Calc Percent (2)_Phu bieu KHSD dat 2018 hung" xfId="882"/>
    <cellStyle name="Calc Units (0)" xfId="883"/>
    <cellStyle name="Calc Units (1)" xfId="884"/>
    <cellStyle name="Calc Units (2)" xfId="885"/>
    <cellStyle name="Calculation" xfId="886" builtinId="22" customBuiltin="1"/>
    <cellStyle name="Calculation 10" xfId="887"/>
    <cellStyle name="Calculation 11" xfId="888"/>
    <cellStyle name="Calculation 2" xfId="889"/>
    <cellStyle name="Calculation 2 10" xfId="890"/>
    <cellStyle name="Calculation 2 2" xfId="891"/>
    <cellStyle name="Calculation 2 2 10" xfId="892"/>
    <cellStyle name="Calculation 2 2 11" xfId="893"/>
    <cellStyle name="Calculation 2 2 12" xfId="894"/>
    <cellStyle name="Calculation 2 2 13" xfId="895"/>
    <cellStyle name="Calculation 2 2 14" xfId="896"/>
    <cellStyle name="Calculation 2 2 2" xfId="897"/>
    <cellStyle name="Calculation 2 2 3" xfId="898"/>
    <cellStyle name="Calculation 2 2 4" xfId="899"/>
    <cellStyle name="Calculation 2 2 5" xfId="900"/>
    <cellStyle name="Calculation 2 2 6" xfId="901"/>
    <cellStyle name="Calculation 2 2 7" xfId="902"/>
    <cellStyle name="Calculation 2 2 8" xfId="903"/>
    <cellStyle name="Calculation 2 2 9" xfId="904"/>
    <cellStyle name="Calculation 2 2_Bieu 10 (Anh Chau + Anh Phuoc)" xfId="905"/>
    <cellStyle name="Calculation 2 3" xfId="906"/>
    <cellStyle name="Calculation 2 4" xfId="907"/>
    <cellStyle name="Calculation 2 5" xfId="908"/>
    <cellStyle name="Calculation 2 6" xfId="909"/>
    <cellStyle name="Calculation 2 7" xfId="910"/>
    <cellStyle name="Calculation 2 8" xfId="911"/>
    <cellStyle name="Calculation 2 9" xfId="912"/>
    <cellStyle name="Calculation 2_Bieu 10 (Anh Chau + Anh Phuoc)" xfId="913"/>
    <cellStyle name="Calculation 3" xfId="914"/>
    <cellStyle name="Calculation 3 10" xfId="915"/>
    <cellStyle name="Calculation 3 11" xfId="916"/>
    <cellStyle name="Calculation 3 12" xfId="917"/>
    <cellStyle name="Calculation 3 13" xfId="918"/>
    <cellStyle name="Calculation 3 14" xfId="919"/>
    <cellStyle name="Calculation 3 2" xfId="920"/>
    <cellStyle name="Calculation 3 3" xfId="921"/>
    <cellStyle name="Calculation 3 4" xfId="922"/>
    <cellStyle name="Calculation 3 5" xfId="923"/>
    <cellStyle name="Calculation 3 6" xfId="924"/>
    <cellStyle name="Calculation 3 7" xfId="925"/>
    <cellStyle name="Calculation 3 8" xfId="926"/>
    <cellStyle name="Calculation 3 9" xfId="927"/>
    <cellStyle name="Calculation 3_Bieu 10 (Anh Chau + Anh Phuoc)" xfId="928"/>
    <cellStyle name="Calculation 4" xfId="929"/>
    <cellStyle name="Calculation 4 2" xfId="930"/>
    <cellStyle name="Calculation 4_Bieu 10 KHSD 2019 16-11" xfId="931"/>
    <cellStyle name="Calculation 5" xfId="932"/>
    <cellStyle name="Calculation 6" xfId="933"/>
    <cellStyle name="Calculation 7" xfId="934"/>
    <cellStyle name="Calculation 8" xfId="935"/>
    <cellStyle name="Calculation 9" xfId="936"/>
    <cellStyle name="category" xfId="937"/>
    <cellStyle name="Cerrency_Sheet2_XANGDAU" xfId="938"/>
    <cellStyle name="Comma" xfId="939" builtinId="3"/>
    <cellStyle name="Comma [00]" xfId="940"/>
    <cellStyle name="Comma 10" xfId="941"/>
    <cellStyle name="Comma 10 2" xfId="942"/>
    <cellStyle name="Comma 10 2 2" xfId="2674"/>
    <cellStyle name="Comma 10 3" xfId="2673"/>
    <cellStyle name="Comma 11" xfId="943"/>
    <cellStyle name="Comma 11 2" xfId="944"/>
    <cellStyle name="Comma 11 2 2" xfId="2676"/>
    <cellStyle name="Comma 11 3" xfId="2675"/>
    <cellStyle name="Comma 12" xfId="945"/>
    <cellStyle name="Comma 12 2" xfId="946"/>
    <cellStyle name="Comma 12 2 2" xfId="2678"/>
    <cellStyle name="Comma 12 3" xfId="2677"/>
    <cellStyle name="Comma 13" xfId="947"/>
    <cellStyle name="Comma 13 2" xfId="948"/>
    <cellStyle name="Comma 13 2 2" xfId="2680"/>
    <cellStyle name="Comma 13 3" xfId="2679"/>
    <cellStyle name="Comma 14" xfId="949"/>
    <cellStyle name="Comma 14 2" xfId="950"/>
    <cellStyle name="Comma 14 2 2" xfId="2682"/>
    <cellStyle name="Comma 14 3" xfId="2681"/>
    <cellStyle name="Comma 15" xfId="951"/>
    <cellStyle name="Comma 15 2" xfId="952"/>
    <cellStyle name="Comma 15 2 2" xfId="2684"/>
    <cellStyle name="Comma 15 3" xfId="2683"/>
    <cellStyle name="Comma 16" xfId="953"/>
    <cellStyle name="Comma 16 2" xfId="954"/>
    <cellStyle name="Comma 16 2 2" xfId="2686"/>
    <cellStyle name="Comma 16 3" xfId="2685"/>
    <cellStyle name="Comma 16 4" xfId="3226"/>
    <cellStyle name="Comma 17" xfId="955"/>
    <cellStyle name="Comma 17 2" xfId="956"/>
    <cellStyle name="Comma 17 2 2" xfId="2688"/>
    <cellStyle name="Comma 17 3" xfId="2687"/>
    <cellStyle name="Comma 18" xfId="957"/>
    <cellStyle name="Comma 18 2" xfId="958"/>
    <cellStyle name="Comma 18 2 2" xfId="2690"/>
    <cellStyle name="Comma 18 3" xfId="2689"/>
    <cellStyle name="Comma 19" xfId="959"/>
    <cellStyle name="Comma 19 2" xfId="960"/>
    <cellStyle name="Comma 19 2 2" xfId="2692"/>
    <cellStyle name="Comma 19 3" xfId="2691"/>
    <cellStyle name="Comma 2" xfId="961"/>
    <cellStyle name="Comma 2 2" xfId="962"/>
    <cellStyle name="Comma 2 2 2" xfId="963"/>
    <cellStyle name="Comma 2 2 2 2" xfId="2695"/>
    <cellStyle name="Comma 2 2 3" xfId="2694"/>
    <cellStyle name="Comma 2 3" xfId="964"/>
    <cellStyle name="Comma 2 4" xfId="965"/>
    <cellStyle name="Comma 2 4 2" xfId="2696"/>
    <cellStyle name="Comma 2 5" xfId="2693"/>
    <cellStyle name="Comma 20" xfId="966"/>
    <cellStyle name="Comma 20 2" xfId="967"/>
    <cellStyle name="Comma 20 2 2" xfId="2698"/>
    <cellStyle name="Comma 20 3" xfId="2697"/>
    <cellStyle name="Comma 21" xfId="968"/>
    <cellStyle name="Comma 21 2" xfId="969"/>
    <cellStyle name="Comma 21 2 2" xfId="2700"/>
    <cellStyle name="Comma 21 3" xfId="2699"/>
    <cellStyle name="Comma 22" xfId="970"/>
    <cellStyle name="Comma 22 2" xfId="971"/>
    <cellStyle name="Comma 22 2 2" xfId="2702"/>
    <cellStyle name="Comma 22 3" xfId="2701"/>
    <cellStyle name="Comma 23" xfId="972"/>
    <cellStyle name="Comma 23 2" xfId="973"/>
    <cellStyle name="Comma 23 2 2" xfId="2704"/>
    <cellStyle name="Comma 23 3" xfId="2703"/>
    <cellStyle name="Comma 24" xfId="974"/>
    <cellStyle name="Comma 24 2" xfId="975"/>
    <cellStyle name="Comma 24 2 2" xfId="2706"/>
    <cellStyle name="Comma 24 3" xfId="2705"/>
    <cellStyle name="Comma 25" xfId="976"/>
    <cellStyle name="Comma 25 2" xfId="977"/>
    <cellStyle name="Comma 25 2 2" xfId="2708"/>
    <cellStyle name="Comma 25 3" xfId="2707"/>
    <cellStyle name="Comma 26" xfId="978"/>
    <cellStyle name="Comma 26 2" xfId="979"/>
    <cellStyle name="Comma 26 2 2" xfId="2710"/>
    <cellStyle name="Comma 26 3" xfId="2709"/>
    <cellStyle name="Comma 27" xfId="980"/>
    <cellStyle name="Comma 27 2" xfId="2711"/>
    <cellStyle name="Comma 28" xfId="981"/>
    <cellStyle name="Comma 28 2" xfId="982"/>
    <cellStyle name="Comma 28 2 2" xfId="2713"/>
    <cellStyle name="Comma 28 3" xfId="2712"/>
    <cellStyle name="Comma 29" xfId="983"/>
    <cellStyle name="Comma 29 2" xfId="2714"/>
    <cellStyle name="Comma 3" xfId="984"/>
    <cellStyle name="Comma 3 2" xfId="985"/>
    <cellStyle name="Comma 3 2 2" xfId="986"/>
    <cellStyle name="Comma 3 2 2 2" xfId="2716"/>
    <cellStyle name="Comma 3 2 3" xfId="2715"/>
    <cellStyle name="Comma 3 2 4" xfId="3227"/>
    <cellStyle name="Comma 3 3" xfId="987"/>
    <cellStyle name="Comma 3_BC UBND huyen" xfId="988"/>
    <cellStyle name="Comma 30" xfId="989"/>
    <cellStyle name="Comma 30 2" xfId="2717"/>
    <cellStyle name="Comma 31" xfId="990"/>
    <cellStyle name="Comma 31 2" xfId="2718"/>
    <cellStyle name="Comma 32" xfId="991"/>
    <cellStyle name="Comma 32 2" xfId="2719"/>
    <cellStyle name="Comma 33" xfId="992"/>
    <cellStyle name="Comma 33 2" xfId="993"/>
    <cellStyle name="Comma 33 2 2" xfId="2721"/>
    <cellStyle name="Comma 33 3" xfId="2720"/>
    <cellStyle name="Comma 34" xfId="994"/>
    <cellStyle name="Comma 34 2" xfId="995"/>
    <cellStyle name="Comma 34 2 2" xfId="2723"/>
    <cellStyle name="Comma 34 3" xfId="2722"/>
    <cellStyle name="Comma 35" xfId="996"/>
    <cellStyle name="Comma 35 2" xfId="2724"/>
    <cellStyle name="Comma 36" xfId="997"/>
    <cellStyle name="Comma 36 2" xfId="2725"/>
    <cellStyle name="Comma 37" xfId="998"/>
    <cellStyle name="Comma 37 2" xfId="2726"/>
    <cellStyle name="Comma 38" xfId="999"/>
    <cellStyle name="Comma 38 2" xfId="2727"/>
    <cellStyle name="Comma 39" xfId="1000"/>
    <cellStyle name="Comma 39 2" xfId="2728"/>
    <cellStyle name="Comma 4" xfId="1001"/>
    <cellStyle name="Comma 4 2" xfId="1002"/>
    <cellStyle name="Comma 4 2 2" xfId="1003"/>
    <cellStyle name="Comma 4 2 2 2" xfId="2731"/>
    <cellStyle name="Comma 4 2 3" xfId="2730"/>
    <cellStyle name="Comma 4 3" xfId="1004"/>
    <cellStyle name="Comma 4 3 2" xfId="1005"/>
    <cellStyle name="Comma 4 3 2 2" xfId="2732"/>
    <cellStyle name="Comma 4 4" xfId="1006"/>
    <cellStyle name="Comma 4 5" xfId="2729"/>
    <cellStyle name="Comma 40" xfId="1007"/>
    <cellStyle name="Comma 40 2" xfId="2733"/>
    <cellStyle name="Comma 41" xfId="1008"/>
    <cellStyle name="Comma 41 2" xfId="2734"/>
    <cellStyle name="Comma 42" xfId="1009"/>
    <cellStyle name="Comma 42 2" xfId="2735"/>
    <cellStyle name="Comma 43" xfId="1010"/>
    <cellStyle name="Comma 43 2" xfId="2736"/>
    <cellStyle name="Comma 44" xfId="1011"/>
    <cellStyle name="Comma 44 2" xfId="2737"/>
    <cellStyle name="Comma 45" xfId="1012"/>
    <cellStyle name="Comma 45 2" xfId="2738"/>
    <cellStyle name="Comma 46" xfId="1013"/>
    <cellStyle name="Comma 46 2" xfId="2739"/>
    <cellStyle name="Comma 47" xfId="1014"/>
    <cellStyle name="Comma 47 2" xfId="2740"/>
    <cellStyle name="Comma 48" xfId="1015"/>
    <cellStyle name="Comma 48 2" xfId="2741"/>
    <cellStyle name="Comma 49" xfId="1016"/>
    <cellStyle name="Comma 49 2" xfId="2742"/>
    <cellStyle name="Comma 5" xfId="1017"/>
    <cellStyle name="Comma 5 2" xfId="1018"/>
    <cellStyle name="Comma 5 2 2" xfId="2744"/>
    <cellStyle name="Comma 5 3" xfId="1019"/>
    <cellStyle name="Comma 5 4" xfId="2743"/>
    <cellStyle name="Comma 50" xfId="1020"/>
    <cellStyle name="Comma 50 2" xfId="2745"/>
    <cellStyle name="Comma 51" xfId="1021"/>
    <cellStyle name="Comma 51 2" xfId="2746"/>
    <cellStyle name="Comma 52" xfId="1022"/>
    <cellStyle name="Comma 52 2" xfId="2747"/>
    <cellStyle name="Comma 53" xfId="1023"/>
    <cellStyle name="Comma 53 2" xfId="2748"/>
    <cellStyle name="Comma 54" xfId="1024"/>
    <cellStyle name="Comma 54 2" xfId="2749"/>
    <cellStyle name="Comma 55" xfId="1025"/>
    <cellStyle name="Comma 55 2" xfId="2750"/>
    <cellStyle name="Comma 56" xfId="1026"/>
    <cellStyle name="Comma 56 2" xfId="2751"/>
    <cellStyle name="Comma 57" xfId="1027"/>
    <cellStyle name="Comma 57 2" xfId="2752"/>
    <cellStyle name="Comma 58" xfId="1028"/>
    <cellStyle name="Comma 58 2" xfId="2753"/>
    <cellStyle name="Comma 59" xfId="1029"/>
    <cellStyle name="Comma 59 2" xfId="2754"/>
    <cellStyle name="Comma 6" xfId="1030"/>
    <cellStyle name="Comma 6 2" xfId="1031"/>
    <cellStyle name="Comma 6 2 2" xfId="2756"/>
    <cellStyle name="Comma 6 3" xfId="2755"/>
    <cellStyle name="Comma 60" xfId="1032"/>
    <cellStyle name="Comma 60 2" xfId="2757"/>
    <cellStyle name="Comma 61" xfId="1033"/>
    <cellStyle name="Comma 61 2" xfId="2758"/>
    <cellStyle name="Comma 62" xfId="1034"/>
    <cellStyle name="Comma 62 2" xfId="2759"/>
    <cellStyle name="Comma 63" xfId="1035"/>
    <cellStyle name="Comma 63 2" xfId="2760"/>
    <cellStyle name="Comma 64" xfId="1036"/>
    <cellStyle name="Comma 64 2" xfId="2761"/>
    <cellStyle name="Comma 65" xfId="1037"/>
    <cellStyle name="Comma 65 2" xfId="2762"/>
    <cellStyle name="Comma 66" xfId="1038"/>
    <cellStyle name="Comma 66 2" xfId="2763"/>
    <cellStyle name="Comma 67" xfId="1039"/>
    <cellStyle name="Comma 67 2" xfId="2764"/>
    <cellStyle name="Comma 7" xfId="1040"/>
    <cellStyle name="Comma 7 2" xfId="1041"/>
    <cellStyle name="Comma 7 2 2" xfId="2766"/>
    <cellStyle name="Comma 7 3" xfId="2765"/>
    <cellStyle name="Comma 8" xfId="1042"/>
    <cellStyle name="Comma 8 2" xfId="1043"/>
    <cellStyle name="Comma 8 2 2" xfId="2768"/>
    <cellStyle name="Comma 8 3" xfId="2767"/>
    <cellStyle name="Comma 9" xfId="1044"/>
    <cellStyle name="Comma 9 2" xfId="1045"/>
    <cellStyle name="Comma 9 2 2" xfId="2770"/>
    <cellStyle name="Comma 9 3" xfId="2769"/>
    <cellStyle name="Comma0" xfId="1046"/>
    <cellStyle name="Comma0 2" xfId="1047"/>
    <cellStyle name="Comma0 2 2" xfId="1048"/>
    <cellStyle name="Comma0 2 2 2" xfId="2773"/>
    <cellStyle name="Comma0 2 3" xfId="2772"/>
    <cellStyle name="Comma0 3" xfId="1049"/>
    <cellStyle name="Comma0 3 2" xfId="2774"/>
    <cellStyle name="Comma0 4" xfId="2771"/>
    <cellStyle name="Currency [00]" xfId="1050"/>
    <cellStyle name="Currency0" xfId="1051"/>
    <cellStyle name="Currency0 2" xfId="1052"/>
    <cellStyle name="Currency0 2 2" xfId="1053"/>
    <cellStyle name="Currency0 2 2 2" xfId="2777"/>
    <cellStyle name="Currency0 2 3" xfId="2776"/>
    <cellStyle name="Currency0 3" xfId="1054"/>
    <cellStyle name="Currency0 3 2" xfId="2778"/>
    <cellStyle name="Currency0 4" xfId="2775"/>
    <cellStyle name="Check Cell" xfId="1055" builtinId="23" customBuiltin="1"/>
    <cellStyle name="Check Cell 2" xfId="1056"/>
    <cellStyle name="Check Cell 2 2" xfId="1057"/>
    <cellStyle name="Check Cell 2 3" xfId="1058"/>
    <cellStyle name="Check Cell 2_Bieu 10 (Anh Chau + Anh Phuoc)" xfId="1059"/>
    <cellStyle name="Check Cell 3" xfId="1060"/>
    <cellStyle name="Check Cell 4" xfId="1061"/>
    <cellStyle name="Check Cell 4 2" xfId="1062"/>
    <cellStyle name="Check Cell 4_Bieu 10 KHSD 2019 16-11" xfId="1063"/>
    <cellStyle name="Check Cell 5" xfId="1064"/>
    <cellStyle name="CHUONG" xfId="1065"/>
    <cellStyle name="Date" xfId="1066"/>
    <cellStyle name="Date 2" xfId="1067"/>
    <cellStyle name="Date 2 2" xfId="1068"/>
    <cellStyle name="Date 2 2 2" xfId="2781"/>
    <cellStyle name="Date 2 3" xfId="2780"/>
    <cellStyle name="Date 3" xfId="1069"/>
    <cellStyle name="Date 3 2" xfId="1070"/>
    <cellStyle name="Date 3 2 2" xfId="2783"/>
    <cellStyle name="Date 3 3" xfId="2782"/>
    <cellStyle name="Date 4" xfId="1071"/>
    <cellStyle name="Date 4 2" xfId="2784"/>
    <cellStyle name="Date 5" xfId="2779"/>
    <cellStyle name="Date Short" xfId="1072"/>
    <cellStyle name="Date_Bieu 10 (Anh Chau + Anh Phuoc)" xfId="1073"/>
    <cellStyle name="Dezimal [0]_ALLE_ITEMS_280800_EV_NL" xfId="1074"/>
    <cellStyle name="Dezimal_AKE_100N" xfId="1075"/>
    <cellStyle name="Enter Currency (0)" xfId="1076"/>
    <cellStyle name="Enter Currency (2)" xfId="1077"/>
    <cellStyle name="Enter Units (0)" xfId="1078"/>
    <cellStyle name="Enter Units (1)" xfId="1079"/>
    <cellStyle name="Enter Units (2)" xfId="1080"/>
    <cellStyle name="Euro" xfId="1081"/>
    <cellStyle name="Explanatory Text" xfId="1082" builtinId="53" customBuiltin="1"/>
    <cellStyle name="Explanatory Text 2" xfId="1083"/>
    <cellStyle name="Explanatory Text 2 2" xfId="1084"/>
    <cellStyle name="Explanatory Text 2_Bieu 10 KHSD 2019 16-11" xfId="1085"/>
    <cellStyle name="Explanatory Text 3" xfId="1086"/>
    <cellStyle name="Explanatory Text 3 2" xfId="1087"/>
    <cellStyle name="Explanatory Text 3_Phu bieu KHSD dat 2018 hung" xfId="1088"/>
    <cellStyle name="Explanatory Text 4" xfId="1089"/>
    <cellStyle name="Fixed" xfId="1090"/>
    <cellStyle name="Fixed 2" xfId="1091"/>
    <cellStyle name="Fixed 2 2" xfId="1092"/>
    <cellStyle name="Fixed 2 2 2" xfId="2787"/>
    <cellStyle name="Fixed 2 3" xfId="2786"/>
    <cellStyle name="Fixed 3" xfId="1093"/>
    <cellStyle name="Fixed 3 2" xfId="2788"/>
    <cellStyle name="Fixed 4" xfId="2785"/>
    <cellStyle name="Good" xfId="1094" builtinId="26" customBuiltin="1"/>
    <cellStyle name="Good 2" xfId="1095"/>
    <cellStyle name="Good 2 2" xfId="1096"/>
    <cellStyle name="Good 2_Bieu 10 KHSD 2019 16-11" xfId="1097"/>
    <cellStyle name="Good 3" xfId="1098"/>
    <cellStyle name="Good 3 2" xfId="1099"/>
    <cellStyle name="Good 3_Phu bieu KHSD dat 2018 hung" xfId="1100"/>
    <cellStyle name="Good 4" xfId="1101"/>
    <cellStyle name="Grey" xfId="1102"/>
    <cellStyle name="ha" xfId="1103"/>
    <cellStyle name="ha 2" xfId="1104"/>
    <cellStyle name="HEADER" xfId="1105"/>
    <cellStyle name="Header1" xfId="1106"/>
    <cellStyle name="Header1 2" xfId="1107"/>
    <cellStyle name="Header1_Bieu 10 (Anh Chau + Anh Phuoc)" xfId="1108"/>
    <cellStyle name="Header2" xfId="1109"/>
    <cellStyle name="Header2 2" xfId="1110"/>
    <cellStyle name="Header2 2 2" xfId="1111"/>
    <cellStyle name="Header2 2 2 2" xfId="1112"/>
    <cellStyle name="Header2 2 2 3" xfId="1113"/>
    <cellStyle name="Header2 2 2 4" xfId="1114"/>
    <cellStyle name="Header2 2 2 5" xfId="1115"/>
    <cellStyle name="Header2 2 2_Bieu 10 (Anh Chau + Anh Phuoc)" xfId="1116"/>
    <cellStyle name="Header2 2 3" xfId="1117"/>
    <cellStyle name="Header2 2_Bieu 10 (Anh Chau + Anh Phuoc)" xfId="1118"/>
    <cellStyle name="Header2 3" xfId="1119"/>
    <cellStyle name="Header2 3 2" xfId="1120"/>
    <cellStyle name="Header2 3 3" xfId="1121"/>
    <cellStyle name="Header2 3 4" xfId="1122"/>
    <cellStyle name="Header2 3 5" xfId="1123"/>
    <cellStyle name="Header2 3_Bieu 10 (Anh Chau + Anh Phuoc)" xfId="1124"/>
    <cellStyle name="Header2 4" xfId="1125"/>
    <cellStyle name="Header2_Bieu 10 (Anh Chau + Anh Phuoc)" xfId="1126"/>
    <cellStyle name="Heading 1" xfId="1127" builtinId="16" customBuiltin="1"/>
    <cellStyle name="Heading 1 2" xfId="1128"/>
    <cellStyle name="Heading 1 3" xfId="1129"/>
    <cellStyle name="Heading 1 3 2" xfId="1130"/>
    <cellStyle name="Heading 1 3_Bieu 10 KHSD 2019 16-11" xfId="1131"/>
    <cellStyle name="Heading 1 4" xfId="1132"/>
    <cellStyle name="Heading 2" xfId="1133" builtinId="17" customBuiltin="1"/>
    <cellStyle name="Heading 2 2" xfId="1134"/>
    <cellStyle name="Heading 2 3" xfId="1135"/>
    <cellStyle name="Heading 2 3 2" xfId="1136"/>
    <cellStyle name="Heading 2 3_Bieu 10 KHSD 2019 16-11" xfId="1137"/>
    <cellStyle name="Heading 2 4" xfId="1138"/>
    <cellStyle name="Heading 3" xfId="1139" builtinId="18" customBuiltin="1"/>
    <cellStyle name="Heading 3 2" xfId="1140"/>
    <cellStyle name="Heading 3 2 2" xfId="1141"/>
    <cellStyle name="Heading 3 2_Bieu 10 KHSD 2019 16-11" xfId="1142"/>
    <cellStyle name="Heading 3 3" xfId="1143"/>
    <cellStyle name="Heading 3 3 2" xfId="1144"/>
    <cellStyle name="Heading 3 3_Bieu 10 KHSD 2019 16-11" xfId="1145"/>
    <cellStyle name="Heading 3 4" xfId="1146"/>
    <cellStyle name="Heading 4" xfId="1147" builtinId="19" customBuiltin="1"/>
    <cellStyle name="Heading 4 2" xfId="1148"/>
    <cellStyle name="Heading 4 2 2" xfId="1149"/>
    <cellStyle name="Heading 4 2_Bieu 10 KHSD 2019 16-11" xfId="1150"/>
    <cellStyle name="Heading 4 3" xfId="1151"/>
    <cellStyle name="Heading 4 3 2" xfId="1152"/>
    <cellStyle name="Heading 4 3_Phu bieu KHSD dat 2018 hung" xfId="1153"/>
    <cellStyle name="Heading 4 4" xfId="1154"/>
    <cellStyle name="Heading1" xfId="1155"/>
    <cellStyle name="Heading2" xfId="1156"/>
    <cellStyle name="headoption" xfId="1157"/>
    <cellStyle name="headoption 2" xfId="1158"/>
    <cellStyle name="headoption 2 2" xfId="1159"/>
    <cellStyle name="headoption 2 3" xfId="1160"/>
    <cellStyle name="headoption 2 4" xfId="1161"/>
    <cellStyle name="headoption 2_Bieu 10 (Anh Chau + Anh Phuoc)" xfId="1162"/>
    <cellStyle name="headoption 3" xfId="1163"/>
    <cellStyle name="headoption_Bieu 10 (Anh Chau + Anh Phuoc)" xfId="1164"/>
    <cellStyle name="i·0" xfId="1165"/>
    <cellStyle name="Input" xfId="1166" builtinId="20" customBuiltin="1"/>
    <cellStyle name="Input [yellow]" xfId="1167"/>
    <cellStyle name="Input [yellow] 2" xfId="1168"/>
    <cellStyle name="Input [yellow] 2 2" xfId="1169"/>
    <cellStyle name="Input [yellow] 2 3" xfId="1170"/>
    <cellStyle name="Input [yellow] 2 4" xfId="1171"/>
    <cellStyle name="Input [yellow] 2_Bieu 10 (Anh Chau + Anh Phuoc)" xfId="1172"/>
    <cellStyle name="Input [yellow] 3" xfId="1173"/>
    <cellStyle name="Input [yellow]_Bieu 10 (Anh Chau + Anh Phuoc)" xfId="1174"/>
    <cellStyle name="Input 10" xfId="1175"/>
    <cellStyle name="Input 10 2" xfId="1176"/>
    <cellStyle name="Input 10_Bieu 10 KHSD 2019 16-11" xfId="1177"/>
    <cellStyle name="Input 100" xfId="1178"/>
    <cellStyle name="Input 101" xfId="1179"/>
    <cellStyle name="Input 102" xfId="1180"/>
    <cellStyle name="Input 103" xfId="1181"/>
    <cellStyle name="Input 104" xfId="1182"/>
    <cellStyle name="Input 105" xfId="1183"/>
    <cellStyle name="Input 106" xfId="1184"/>
    <cellStyle name="Input 107" xfId="1185"/>
    <cellStyle name="Input 11" xfId="1186"/>
    <cellStyle name="Input 11 2" xfId="1187"/>
    <cellStyle name="Input 11_Bieu 10 KHSD 2019 16-11" xfId="1188"/>
    <cellStyle name="Input 12" xfId="1189"/>
    <cellStyle name="Input 12 2" xfId="1190"/>
    <cellStyle name="Input 12_Bieu 10 KHSD 2019 16-11" xfId="1191"/>
    <cellStyle name="Input 13" xfId="1192"/>
    <cellStyle name="Input 13 2" xfId="1193"/>
    <cellStyle name="Input 13_Bieu 10 KHSD 2019 16-11" xfId="1194"/>
    <cellStyle name="Input 14" xfId="1195"/>
    <cellStyle name="Input 14 2" xfId="1196"/>
    <cellStyle name="Input 14_Bieu 10 KHSD 2019 16-11" xfId="1197"/>
    <cellStyle name="Input 15" xfId="1198"/>
    <cellStyle name="Input 15 2" xfId="1199"/>
    <cellStyle name="Input 15_Bieu 10 KHSD 2019 16-11" xfId="1200"/>
    <cellStyle name="Input 16" xfId="1201"/>
    <cellStyle name="Input 16 2" xfId="1202"/>
    <cellStyle name="Input 16_Bieu 10 KHSD 2019 16-11" xfId="1203"/>
    <cellStyle name="Input 17" xfId="1204"/>
    <cellStyle name="Input 17 2" xfId="1205"/>
    <cellStyle name="Input 17_Bieu 10 KHSD 2019 16-11" xfId="1206"/>
    <cellStyle name="Input 18" xfId="1207"/>
    <cellStyle name="Input 18 2" xfId="1208"/>
    <cellStyle name="Input 18_Bieu 10 KHSD 2019 16-11" xfId="1209"/>
    <cellStyle name="Input 19" xfId="1210"/>
    <cellStyle name="Input 19 2" xfId="1211"/>
    <cellStyle name="Input 19_Bieu 10 KHSD 2019 16-11" xfId="1212"/>
    <cellStyle name="Input 2" xfId="1213"/>
    <cellStyle name="Input 2 10" xfId="1214"/>
    <cellStyle name="Input 2 2" xfId="1215"/>
    <cellStyle name="Input 2 2 10" xfId="1216"/>
    <cellStyle name="Input 2 2 11" xfId="1217"/>
    <cellStyle name="Input 2 2 12" xfId="1218"/>
    <cellStyle name="Input 2 2 13" xfId="1219"/>
    <cellStyle name="Input 2 2 14" xfId="1220"/>
    <cellStyle name="Input 2 2 2" xfId="1221"/>
    <cellStyle name="Input 2 2 3" xfId="1222"/>
    <cellStyle name="Input 2 2 4" xfId="1223"/>
    <cellStyle name="Input 2 2 5" xfId="1224"/>
    <cellStyle name="Input 2 2 6" xfId="1225"/>
    <cellStyle name="Input 2 2 7" xfId="1226"/>
    <cellStyle name="Input 2 2 8" xfId="1227"/>
    <cellStyle name="Input 2 2 9" xfId="1228"/>
    <cellStyle name="Input 2 2_Bieu 10 (Anh Chau + Anh Phuoc)" xfId="1229"/>
    <cellStyle name="Input 2 3" xfId="1230"/>
    <cellStyle name="Input 2 4" xfId="1231"/>
    <cellStyle name="Input 2 5" xfId="1232"/>
    <cellStyle name="Input 2 6" xfId="1233"/>
    <cellStyle name="Input 2 7" xfId="1234"/>
    <cellStyle name="Input 2 8" xfId="1235"/>
    <cellStyle name="Input 2 9" xfId="1236"/>
    <cellStyle name="Input 2_Bieu 10 (Anh Chau + Anh Phuoc)" xfId="1237"/>
    <cellStyle name="Input 20" xfId="1238"/>
    <cellStyle name="Input 20 2" xfId="1239"/>
    <cellStyle name="Input 20_Bieu 10 KHSD 2019 16-11" xfId="1240"/>
    <cellStyle name="Input 21" xfId="1241"/>
    <cellStyle name="Input 21 2" xfId="1242"/>
    <cellStyle name="Input 21_Bieu 10 KHSD 2019 16-11" xfId="1243"/>
    <cellStyle name="Input 22" xfId="1244"/>
    <cellStyle name="Input 22 2" xfId="1245"/>
    <cellStyle name="Input 22_Bieu 10 KHSD 2019 16-11" xfId="1246"/>
    <cellStyle name="Input 23" xfId="1247"/>
    <cellStyle name="Input 23 2" xfId="1248"/>
    <cellStyle name="Input 23_Bieu 10 KHSD 2019 16-11" xfId="1249"/>
    <cellStyle name="Input 24" xfId="1250"/>
    <cellStyle name="Input 24 2" xfId="1251"/>
    <cellStyle name="Input 24_Bieu 10 KHSD 2019 16-11" xfId="1252"/>
    <cellStyle name="Input 25" xfId="1253"/>
    <cellStyle name="Input 25 2" xfId="1254"/>
    <cellStyle name="Input 25_Bieu 10 KHSD 2019 16-11" xfId="1255"/>
    <cellStyle name="Input 26" xfId="1256"/>
    <cellStyle name="Input 26 2" xfId="1257"/>
    <cellStyle name="Input 26_Bieu 10 KHSD 2019 16-11" xfId="1258"/>
    <cellStyle name="Input 27" xfId="1259"/>
    <cellStyle name="Input 28" xfId="1260"/>
    <cellStyle name="Input 29" xfId="1261"/>
    <cellStyle name="Input 3" xfId="1262"/>
    <cellStyle name="Input 3 10" xfId="1263"/>
    <cellStyle name="Input 3 2" xfId="1264"/>
    <cellStyle name="Input 3 2 10" xfId="1265"/>
    <cellStyle name="Input 3 2 11" xfId="1266"/>
    <cellStyle name="Input 3 2 12" xfId="1267"/>
    <cellStyle name="Input 3 2 13" xfId="1268"/>
    <cellStyle name="Input 3 2 14" xfId="1269"/>
    <cellStyle name="Input 3 2 2" xfId="1270"/>
    <cellStyle name="Input 3 2 3" xfId="1271"/>
    <cellStyle name="Input 3 2 4" xfId="1272"/>
    <cellStyle name="Input 3 2 5" xfId="1273"/>
    <cellStyle name="Input 3 2 6" xfId="1274"/>
    <cellStyle name="Input 3 2 7" xfId="1275"/>
    <cellStyle name="Input 3 2 8" xfId="1276"/>
    <cellStyle name="Input 3 2 9" xfId="1277"/>
    <cellStyle name="Input 3 2_Bieu 10 (Anh Chau + Anh Phuoc)" xfId="1278"/>
    <cellStyle name="Input 3 3" xfId="1279"/>
    <cellStyle name="Input 3 4" xfId="1280"/>
    <cellStyle name="Input 3 5" xfId="1281"/>
    <cellStyle name="Input 3 6" xfId="1282"/>
    <cellStyle name="Input 3 7" xfId="1283"/>
    <cellStyle name="Input 3 8" xfId="1284"/>
    <cellStyle name="Input 3 9" xfId="1285"/>
    <cellStyle name="Input 3_Bieu 10 (Anh Chau + Anh Phuoc)" xfId="1286"/>
    <cellStyle name="Input 30" xfId="1287"/>
    <cellStyle name="Input 31" xfId="1288"/>
    <cellStyle name="Input 32" xfId="1289"/>
    <cellStyle name="Input 33" xfId="1290"/>
    <cellStyle name="Input 34" xfId="1291"/>
    <cellStyle name="Input 35" xfId="1292"/>
    <cellStyle name="Input 36" xfId="1293"/>
    <cellStyle name="Input 37" xfId="1294"/>
    <cellStyle name="Input 38" xfId="1295"/>
    <cellStyle name="Input 39" xfId="1296"/>
    <cellStyle name="Input 4" xfId="1297"/>
    <cellStyle name="Input 4 10" xfId="1298"/>
    <cellStyle name="Input 4 11" xfId="1299"/>
    <cellStyle name="Input 4 12" xfId="1300"/>
    <cellStyle name="Input 4 13" xfId="1301"/>
    <cellStyle name="Input 4 14" xfId="1302"/>
    <cellStyle name="Input 4 15" xfId="1303"/>
    <cellStyle name="Input 4 2" xfId="1304"/>
    <cellStyle name="Input 4 3" xfId="1305"/>
    <cellStyle name="Input 4 4" xfId="1306"/>
    <cellStyle name="Input 4 5" xfId="1307"/>
    <cellStyle name="Input 4 6" xfId="1308"/>
    <cellStyle name="Input 4 7" xfId="1309"/>
    <cellStyle name="Input 4 8" xfId="1310"/>
    <cellStyle name="Input 4 9" xfId="1311"/>
    <cellStyle name="Input 4_Bieu 10 (Anh Chau + Anh Phuoc)" xfId="1312"/>
    <cellStyle name="Input 40" xfId="1313"/>
    <cellStyle name="Input 41" xfId="1314"/>
    <cellStyle name="Input 42" xfId="1315"/>
    <cellStyle name="Input 43" xfId="1316"/>
    <cellStyle name="Input 44" xfId="1317"/>
    <cellStyle name="Input 45" xfId="1318"/>
    <cellStyle name="Input 46" xfId="1319"/>
    <cellStyle name="Input 47" xfId="1320"/>
    <cellStyle name="Input 48" xfId="1321"/>
    <cellStyle name="Input 49" xfId="1322"/>
    <cellStyle name="Input 5" xfId="1323"/>
    <cellStyle name="Input 5 2" xfId="1324"/>
    <cellStyle name="Input 5_Bieu 10 KHSD 2019 16-11" xfId="1325"/>
    <cellStyle name="Input 50" xfId="1326"/>
    <cellStyle name="Input 51" xfId="1327"/>
    <cellStyle name="Input 52" xfId="1328"/>
    <cellStyle name="Input 53" xfId="1329"/>
    <cellStyle name="Input 54" xfId="1330"/>
    <cellStyle name="Input 55" xfId="1331"/>
    <cellStyle name="Input 56" xfId="1332"/>
    <cellStyle name="Input 57" xfId="1333"/>
    <cellStyle name="Input 58" xfId="1334"/>
    <cellStyle name="Input 59" xfId="1335"/>
    <cellStyle name="Input 6" xfId="1336"/>
    <cellStyle name="Input 6 2" xfId="1337"/>
    <cellStyle name="Input 6_Bieu 10 KHSD 2019 16-11" xfId="1338"/>
    <cellStyle name="Input 60" xfId="1339"/>
    <cellStyle name="Input 61" xfId="1340"/>
    <cellStyle name="Input 62" xfId="1341"/>
    <cellStyle name="Input 63" xfId="1342"/>
    <cellStyle name="Input 64" xfId="1343"/>
    <cellStyle name="Input 65" xfId="1344"/>
    <cellStyle name="Input 66" xfId="1345"/>
    <cellStyle name="Input 67" xfId="1346"/>
    <cellStyle name="Input 68" xfId="1347"/>
    <cellStyle name="Input 69" xfId="1348"/>
    <cellStyle name="Input 7" xfId="1349"/>
    <cellStyle name="Input 7 2" xfId="1350"/>
    <cellStyle name="Input 7_Bieu 10 KHSD 2019 16-11" xfId="1351"/>
    <cellStyle name="Input 70" xfId="1352"/>
    <cellStyle name="Input 71" xfId="1353"/>
    <cellStyle name="Input 72" xfId="1354"/>
    <cellStyle name="Input 73" xfId="1355"/>
    <cellStyle name="Input 74" xfId="1356"/>
    <cellStyle name="Input 75" xfId="1357"/>
    <cellStyle name="Input 76" xfId="1358"/>
    <cellStyle name="Input 77" xfId="1359"/>
    <cellStyle name="Input 78" xfId="1360"/>
    <cellStyle name="Input 79" xfId="1361"/>
    <cellStyle name="Input 8" xfId="1362"/>
    <cellStyle name="Input 8 2" xfId="1363"/>
    <cellStyle name="Input 8_Bieu 10 KHSD 2019 16-11" xfId="1364"/>
    <cellStyle name="Input 80" xfId="1365"/>
    <cellStyle name="Input 81" xfId="1366"/>
    <cellStyle name="Input 82" xfId="1367"/>
    <cellStyle name="Input 83" xfId="1368"/>
    <cellStyle name="Input 84" xfId="1369"/>
    <cellStyle name="Input 85" xfId="1370"/>
    <cellStyle name="Input 86" xfId="1371"/>
    <cellStyle name="Input 87" xfId="1372"/>
    <cellStyle name="Input 88" xfId="1373"/>
    <cellStyle name="Input 89" xfId="1374"/>
    <cellStyle name="Input 9" xfId="1375"/>
    <cellStyle name="Input 9 2" xfId="1376"/>
    <cellStyle name="Input 9_Bieu 10 KHSD 2019 16-11" xfId="1377"/>
    <cellStyle name="Input 90" xfId="1378"/>
    <cellStyle name="Input 91" xfId="1379"/>
    <cellStyle name="Input 92" xfId="1380"/>
    <cellStyle name="Input 93" xfId="1381"/>
    <cellStyle name="Input 94" xfId="1382"/>
    <cellStyle name="Input 95" xfId="1383"/>
    <cellStyle name="Input 96" xfId="1384"/>
    <cellStyle name="Input 97" xfId="1385"/>
    <cellStyle name="Input 98" xfId="1386"/>
    <cellStyle name="Input 99" xfId="1387"/>
    <cellStyle name="Line" xfId="1388"/>
    <cellStyle name="Link Currency (0)" xfId="1389"/>
    <cellStyle name="Link Currency (2)" xfId="1390"/>
    <cellStyle name="Link Units (0)" xfId="1391"/>
    <cellStyle name="Link Units (1)" xfId="1392"/>
    <cellStyle name="Link Units (2)" xfId="1393"/>
    <cellStyle name="Linked Cell" xfId="1394" builtinId="24" customBuiltin="1"/>
    <cellStyle name="Linked Cell 2" xfId="1395"/>
    <cellStyle name="Linked Cell 2 2" xfId="1396"/>
    <cellStyle name="Linked Cell 2_Bieu 10 KHSD 2019 16-11" xfId="1397"/>
    <cellStyle name="Linked Cell 3" xfId="1398"/>
    <cellStyle name="Linked Cell 3 2" xfId="1399"/>
    <cellStyle name="Linked Cell 3_Bieu 10 KHSD 2019 16-11" xfId="1400"/>
    <cellStyle name="Linked Cell 4" xfId="1401"/>
    <cellStyle name="Millares [0]_Well Timing" xfId="1402"/>
    <cellStyle name="Millares_Well Timing" xfId="1403"/>
    <cellStyle name="Model" xfId="1404"/>
    <cellStyle name="Moneda [0]_Well Timing" xfId="1405"/>
    <cellStyle name="Moneda_Well Timing" xfId="1406"/>
    <cellStyle name="n" xfId="1407"/>
    <cellStyle name="n 2" xfId="1408"/>
    <cellStyle name="Neutral" xfId="1409" builtinId="28" customBuiltin="1"/>
    <cellStyle name="Neutral 2" xfId="1410"/>
    <cellStyle name="Neutral 2 2" xfId="1411"/>
    <cellStyle name="Neutral 2_Bieu 10 KHSD 2019 16-11" xfId="1412"/>
    <cellStyle name="Neutral 3" xfId="1413"/>
    <cellStyle name="Neutral 3 2" xfId="1414"/>
    <cellStyle name="Neutral 3_Phu bieu KHSD dat 2018 hung" xfId="1415"/>
    <cellStyle name="Neutral 4" xfId="1416"/>
    <cellStyle name="ÑONVÒ" xfId="1417"/>
    <cellStyle name="ÑONVÒ 2" xfId="1418"/>
    <cellStyle name="ÑONVÒ 2 2" xfId="1419"/>
    <cellStyle name="ÑONVÒ 2 3" xfId="1420"/>
    <cellStyle name="ÑONVÒ 2 4" xfId="1421"/>
    <cellStyle name="ÑONVÒ 3" xfId="1422"/>
    <cellStyle name="Normal" xfId="0" builtinId="0"/>
    <cellStyle name="Normal - Style1" xfId="1423"/>
    <cellStyle name="Normal - 유형1" xfId="1424"/>
    <cellStyle name="Normal 10" xfId="1425"/>
    <cellStyle name="Normal 10 2" xfId="1426"/>
    <cellStyle name="Normal 10 2 2" xfId="2790"/>
    <cellStyle name="Normal 10 3" xfId="2789"/>
    <cellStyle name="Normal 10_Phu bieu KHSD dat 2018 hung" xfId="1427"/>
    <cellStyle name="Normal 100" xfId="1428"/>
    <cellStyle name="Normal 100 2" xfId="1429"/>
    <cellStyle name="Normal 100 2 2" xfId="2792"/>
    <cellStyle name="Normal 100 3" xfId="2791"/>
    <cellStyle name="Normal 100_Phu bieu KHSD dat 2018 hung" xfId="1430"/>
    <cellStyle name="Normal 101" xfId="1431"/>
    <cellStyle name="Normal 101 2" xfId="1432"/>
    <cellStyle name="Normal 101 2 2" xfId="2794"/>
    <cellStyle name="Normal 101 3" xfId="2793"/>
    <cellStyle name="Normal 101_Phu bieu KHSD dat 2018 hung" xfId="1433"/>
    <cellStyle name="Normal 102" xfId="1434"/>
    <cellStyle name="Normal 102 2" xfId="1435"/>
    <cellStyle name="Normal 102 2 2" xfId="2796"/>
    <cellStyle name="Normal 102 3" xfId="2795"/>
    <cellStyle name="Normal 102_Phu bieu KHSD dat 2018 hung" xfId="1436"/>
    <cellStyle name="Normal 103" xfId="1437"/>
    <cellStyle name="Normal 103 2" xfId="1438"/>
    <cellStyle name="Normal 103 2 2" xfId="2798"/>
    <cellStyle name="Normal 103 3" xfId="2797"/>
    <cellStyle name="Normal 103_Phu bieu KHSD dat 2018 hung" xfId="1439"/>
    <cellStyle name="Normal 104" xfId="1440"/>
    <cellStyle name="Normal 104 2" xfId="1441"/>
    <cellStyle name="Normal 104 2 2" xfId="2800"/>
    <cellStyle name="Normal 104 3" xfId="2799"/>
    <cellStyle name="Normal 104_Phu bieu KHSD dat 2018 hung" xfId="1442"/>
    <cellStyle name="Normal 105" xfId="1443"/>
    <cellStyle name="Normal 105 2" xfId="1444"/>
    <cellStyle name="Normal 105 2 2" xfId="2802"/>
    <cellStyle name="Normal 105 3" xfId="2801"/>
    <cellStyle name="Normal 105_Phu bieu KHSD dat 2018 hung" xfId="1445"/>
    <cellStyle name="Normal 106" xfId="1446"/>
    <cellStyle name="Normal 106 2" xfId="1447"/>
    <cellStyle name="Normal 106 2 2" xfId="2804"/>
    <cellStyle name="Normal 106 3" xfId="2803"/>
    <cellStyle name="Normal 106_Phu bieu KHSD dat 2018 hung" xfId="1448"/>
    <cellStyle name="Normal 107" xfId="1449"/>
    <cellStyle name="Normal 107 2" xfId="1450"/>
    <cellStyle name="Normal 107 2 2" xfId="2806"/>
    <cellStyle name="Normal 107 3" xfId="2805"/>
    <cellStyle name="Normal 107_Phu bieu KHSD dat 2018 hung" xfId="1451"/>
    <cellStyle name="Normal 108" xfId="1452"/>
    <cellStyle name="Normal 108 2" xfId="1453"/>
    <cellStyle name="Normal 108 2 2" xfId="2808"/>
    <cellStyle name="Normal 108 3" xfId="2807"/>
    <cellStyle name="Normal 108_Phu bieu KHSD dat 2018 hung" xfId="1454"/>
    <cellStyle name="Normal 109" xfId="1455"/>
    <cellStyle name="Normal 109 2" xfId="1456"/>
    <cellStyle name="Normal 109 2 2" xfId="2810"/>
    <cellStyle name="Normal 109 3" xfId="2809"/>
    <cellStyle name="Normal 109_Phu bieu KHSD dat 2018 hung" xfId="1457"/>
    <cellStyle name="Normal 11" xfId="1458"/>
    <cellStyle name="Normal 11 2" xfId="1459"/>
    <cellStyle name="Normal 11 2 2" xfId="1460"/>
    <cellStyle name="Normal 11 2 2 2" xfId="2813"/>
    <cellStyle name="Normal 11 2 3" xfId="2812"/>
    <cellStyle name="Normal 11 3" xfId="1461"/>
    <cellStyle name="Normal 11 4" xfId="2811"/>
    <cellStyle name="Normal 11_Bieu 10 KHSD 2019 16-11" xfId="1462"/>
    <cellStyle name="Normal 110" xfId="1463"/>
    <cellStyle name="Normal 110 2" xfId="2814"/>
    <cellStyle name="Normal 111" xfId="1464"/>
    <cellStyle name="Normal 111 2" xfId="2815"/>
    <cellStyle name="Normal 112" xfId="1465"/>
    <cellStyle name="Normal 112 2" xfId="1466"/>
    <cellStyle name="Normal 112 2 2" xfId="2817"/>
    <cellStyle name="Normal 112 3" xfId="2816"/>
    <cellStyle name="Normal 113" xfId="1467"/>
    <cellStyle name="Normal 113 2" xfId="1468"/>
    <cellStyle name="Normal 113 2 2" xfId="1469"/>
    <cellStyle name="Normal 113 2 3" xfId="2818"/>
    <cellStyle name="Normal 113 3" xfId="1470"/>
    <cellStyle name="Normal 114" xfId="1471"/>
    <cellStyle name="Normal 114 2" xfId="1472"/>
    <cellStyle name="Normal 114 2 2" xfId="1473"/>
    <cellStyle name="Normal 114 2 3" xfId="2819"/>
    <cellStyle name="Normal 114 3" xfId="1474"/>
    <cellStyle name="Normal 115" xfId="1475"/>
    <cellStyle name="Normal 115 2" xfId="1476"/>
    <cellStyle name="Normal 115 2 2" xfId="1477"/>
    <cellStyle name="Normal 115 2 3" xfId="2820"/>
    <cellStyle name="Normal 115 3" xfId="1478"/>
    <cellStyle name="Normal 116" xfId="1479"/>
    <cellStyle name="Normal 116 2" xfId="1480"/>
    <cellStyle name="Normal 116 3" xfId="1481"/>
    <cellStyle name="Normal 116 4" xfId="2821"/>
    <cellStyle name="Normal 117" xfId="1482"/>
    <cellStyle name="Normal 117 2" xfId="2822"/>
    <cellStyle name="Normal 118" xfId="1483"/>
    <cellStyle name="Normal 118 2" xfId="1484"/>
    <cellStyle name="Normal 118 2 2" xfId="2824"/>
    <cellStyle name="Normal 118 3" xfId="2823"/>
    <cellStyle name="Normal 119" xfId="1485"/>
    <cellStyle name="Normal 119 2" xfId="1486"/>
    <cellStyle name="Normal 119 2 2" xfId="2826"/>
    <cellStyle name="Normal 119 3" xfId="2825"/>
    <cellStyle name="Normal 12" xfId="1487"/>
    <cellStyle name="Normal 12 2" xfId="1488"/>
    <cellStyle name="Normal 12 2 2" xfId="2827"/>
    <cellStyle name="Normal 12 3" xfId="1489"/>
    <cellStyle name="Normal 12 3 2" xfId="1490"/>
    <cellStyle name="Normal 12 3 2 2" xfId="2828"/>
    <cellStyle name="Normal 12 4" xfId="1491"/>
    <cellStyle name="Normal 12 4 2" xfId="2829"/>
    <cellStyle name="Normal 12_Bieu 10 KHSD 2019 16-11" xfId="1492"/>
    <cellStyle name="Normal 120" xfId="1493"/>
    <cellStyle name="Normal 120 2" xfId="1494"/>
    <cellStyle name="Normal 120 2 2" xfId="2831"/>
    <cellStyle name="Normal 120 3" xfId="2830"/>
    <cellStyle name="Normal 121" xfId="1495"/>
    <cellStyle name="Normal 121 2" xfId="2832"/>
    <cellStyle name="Normal 122" xfId="1496"/>
    <cellStyle name="Normal 122 2" xfId="2833"/>
    <cellStyle name="Normal 123" xfId="1497"/>
    <cellStyle name="Normal 123 2" xfId="2834"/>
    <cellStyle name="Normal 124" xfId="1498"/>
    <cellStyle name="Normal 124 2" xfId="2835"/>
    <cellStyle name="Normal 125" xfId="1499"/>
    <cellStyle name="Normal 125 2" xfId="2836"/>
    <cellStyle name="Normal 126" xfId="1500"/>
    <cellStyle name="Normal 126 2" xfId="2837"/>
    <cellStyle name="Normal 127" xfId="1501"/>
    <cellStyle name="Normal 127 2" xfId="2838"/>
    <cellStyle name="Normal 128" xfId="1502"/>
    <cellStyle name="Normal 128 2" xfId="2839"/>
    <cellStyle name="Normal 129" xfId="1503"/>
    <cellStyle name="Normal 129 2" xfId="2840"/>
    <cellStyle name="Normal 13" xfId="1504"/>
    <cellStyle name="Normal 13 2" xfId="2841"/>
    <cellStyle name="Normal 13 3" xfId="3228"/>
    <cellStyle name="Normal 130" xfId="1505"/>
    <cellStyle name="Normal 130 2" xfId="2842"/>
    <cellStyle name="Normal 131" xfId="1506"/>
    <cellStyle name="Normal 131 2" xfId="2843"/>
    <cellStyle name="Normal 132" xfId="1507"/>
    <cellStyle name="Normal 132 2" xfId="2844"/>
    <cellStyle name="Normal 133" xfId="1508"/>
    <cellStyle name="Normal 133 2" xfId="2845"/>
    <cellStyle name="Normal 134" xfId="1509"/>
    <cellStyle name="Normal 134 2" xfId="2846"/>
    <cellStyle name="Normal 135" xfId="1510"/>
    <cellStyle name="Normal 135 2" xfId="2847"/>
    <cellStyle name="Normal 136" xfId="1511"/>
    <cellStyle name="Normal 136 2" xfId="2848"/>
    <cellStyle name="Normal 137" xfId="1512"/>
    <cellStyle name="Normal 137 2" xfId="2849"/>
    <cellStyle name="Normal 138" xfId="1513"/>
    <cellStyle name="Normal 138 2" xfId="2850"/>
    <cellStyle name="Normal 139" xfId="1514"/>
    <cellStyle name="Normal 139 2" xfId="2851"/>
    <cellStyle name="Normal 14" xfId="1515"/>
    <cellStyle name="Normal 14 2" xfId="1516"/>
    <cellStyle name="Normal 14 2 2" xfId="2853"/>
    <cellStyle name="Normal 14 3" xfId="2852"/>
    <cellStyle name="Normal 14_Bieu 10 KHSD 2019 16-11" xfId="1517"/>
    <cellStyle name="Normal 140" xfId="1518"/>
    <cellStyle name="Normal 140 2" xfId="2854"/>
    <cellStyle name="Normal 141" xfId="1519"/>
    <cellStyle name="Normal 141 2" xfId="2855"/>
    <cellStyle name="Normal 142" xfId="1520"/>
    <cellStyle name="Normal 142 2" xfId="2856"/>
    <cellStyle name="Normal 143" xfId="1521"/>
    <cellStyle name="Normal 143 2" xfId="2857"/>
    <cellStyle name="Normal 144" xfId="1522"/>
    <cellStyle name="Normal 144 2" xfId="2858"/>
    <cellStyle name="Normal 145" xfId="1523"/>
    <cellStyle name="Normal 145 2" xfId="2859"/>
    <cellStyle name="Normal 146" xfId="1524"/>
    <cellStyle name="Normal 146 2" xfId="2860"/>
    <cellStyle name="Normal 147" xfId="1525"/>
    <cellStyle name="Normal 147 2" xfId="2861"/>
    <cellStyle name="Normal 148" xfId="1526"/>
    <cellStyle name="Normal 148 2" xfId="2862"/>
    <cellStyle name="Normal 149" xfId="1527"/>
    <cellStyle name="Normal 15" xfId="1528"/>
    <cellStyle name="Normal 15 2" xfId="1529"/>
    <cellStyle name="Normal 15 2 2" xfId="2864"/>
    <cellStyle name="Normal 15 3" xfId="2863"/>
    <cellStyle name="Normal 15_Bieu 10 KHSD 2019 16-11" xfId="1530"/>
    <cellStyle name="Normal 150" xfId="1531"/>
    <cellStyle name="Normal 150 2" xfId="2865"/>
    <cellStyle name="Normal 151" xfId="1532"/>
    <cellStyle name="Normal 151 2" xfId="2866"/>
    <cellStyle name="Normal 152" xfId="1533"/>
    <cellStyle name="Normal 152 2" xfId="2867"/>
    <cellStyle name="Normal 153" xfId="1534"/>
    <cellStyle name="Normal 153 2" xfId="2868"/>
    <cellStyle name="Normal 154" xfId="1535"/>
    <cellStyle name="Normal 155" xfId="1536"/>
    <cellStyle name="Normal 156" xfId="1537"/>
    <cellStyle name="Normal 157" xfId="1538"/>
    <cellStyle name="Normal 158" xfId="1539"/>
    <cellStyle name="Normal 159" xfId="1540"/>
    <cellStyle name="Normal 16" xfId="1541"/>
    <cellStyle name="Normal 16 2" xfId="1542"/>
    <cellStyle name="Normal 16 2 2" xfId="2870"/>
    <cellStyle name="Normal 16 3" xfId="2869"/>
    <cellStyle name="Normal 16_Phu bieu KHSD dat 2018 hung" xfId="1543"/>
    <cellStyle name="Normal 160" xfId="1544"/>
    <cellStyle name="Normal 161" xfId="1545"/>
    <cellStyle name="Normal 161 2" xfId="2871"/>
    <cellStyle name="Normal 162" xfId="1546"/>
    <cellStyle name="Normal 162 2" xfId="2872"/>
    <cellStyle name="Normal 163" xfId="1547"/>
    <cellStyle name="Normal 163 2" xfId="2873"/>
    <cellStyle name="Normal 164" xfId="2448"/>
    <cellStyle name="Normal 165" xfId="3223"/>
    <cellStyle name="Normal 166" xfId="3224"/>
    <cellStyle name="Normal 167" xfId="3222"/>
    <cellStyle name="Normal 168" xfId="3225"/>
    <cellStyle name="Normal 169" xfId="3229"/>
    <cellStyle name="Normal 17" xfId="1548"/>
    <cellStyle name="Normal 17 2" xfId="1549"/>
    <cellStyle name="Normal 17 2 2" xfId="2875"/>
    <cellStyle name="Normal 17 3" xfId="2874"/>
    <cellStyle name="Normal 17_Bieu 10 KHSD 2019 16-11" xfId="1550"/>
    <cellStyle name="Normal 170" xfId="3232"/>
    <cellStyle name="Normal 171" xfId="3231"/>
    <cellStyle name="Normal 172" xfId="3233"/>
    <cellStyle name="Normal 18" xfId="1551"/>
    <cellStyle name="Normal 18 2" xfId="1552"/>
    <cellStyle name="Normal 18 2 2" xfId="2877"/>
    <cellStyle name="Normal 18 3" xfId="2876"/>
    <cellStyle name="Normal 18_Bieu 10 KHSD 2019 16-11" xfId="1553"/>
    <cellStyle name="Normal 19" xfId="1554"/>
    <cellStyle name="Normal 19 2" xfId="1555"/>
    <cellStyle name="Normal 19 2 2" xfId="2879"/>
    <cellStyle name="Normal 19 3" xfId="2878"/>
    <cellStyle name="Normal 19_Bieu 10 KHSD 2019 16-11" xfId="1556"/>
    <cellStyle name="Normal 2" xfId="1557"/>
    <cellStyle name="Normal 2 10" xfId="2880"/>
    <cellStyle name="Normal 2 2" xfId="1558"/>
    <cellStyle name="Normal 2 2 2" xfId="1559"/>
    <cellStyle name="Normal 2 2 2 2" xfId="1560"/>
    <cellStyle name="Normal 2 2 2 2 2" xfId="2882"/>
    <cellStyle name="Normal 2 2 3" xfId="1561"/>
    <cellStyle name="Normal 2 2 3 2" xfId="1562"/>
    <cellStyle name="Normal 2 2 4" xfId="2881"/>
    <cellStyle name="Normal 2 2_Bieu 10 KHSD 2019 16-11" xfId="1563"/>
    <cellStyle name="Normal 2 3" xfId="1564"/>
    <cellStyle name="Normal 2 3 2" xfId="1565"/>
    <cellStyle name="Normal 2 3 2 2" xfId="1566"/>
    <cellStyle name="Normal 2 3_Bieu 10 KHSD 2019 16-11" xfId="1567"/>
    <cellStyle name="Normal 2 4" xfId="1568"/>
    <cellStyle name="Normal 2 4 2" xfId="1569"/>
    <cellStyle name="Normal 2 4 2 2" xfId="2884"/>
    <cellStyle name="Normal 2 4 3" xfId="2883"/>
    <cellStyle name="Normal 2 4_Phu bieu KHSD dat 2018 hung" xfId="1570"/>
    <cellStyle name="Normal 2 5" xfId="1571"/>
    <cellStyle name="Normal 2 5 2" xfId="1572"/>
    <cellStyle name="Normal 2 5 2 2" xfId="2885"/>
    <cellStyle name="Normal 2 6" xfId="1573"/>
    <cellStyle name="Normal 2 7" xfId="1574"/>
    <cellStyle name="Normal 2 8" xfId="1575"/>
    <cellStyle name="Normal 2 9" xfId="1576"/>
    <cellStyle name="Normal 2_Bieu 10" xfId="1577"/>
    <cellStyle name="Normal 20" xfId="1578"/>
    <cellStyle name="Normal 20 2" xfId="1579"/>
    <cellStyle name="Normal 20 2 2" xfId="2887"/>
    <cellStyle name="Normal 20 3" xfId="2886"/>
    <cellStyle name="Normal 20_Phu bieu KHSD dat 2018 hung" xfId="1580"/>
    <cellStyle name="Normal 21" xfId="1581"/>
    <cellStyle name="Normal 21 2" xfId="1582"/>
    <cellStyle name="Normal 21 2 2" xfId="2889"/>
    <cellStyle name="Normal 21 3" xfId="2888"/>
    <cellStyle name="Normal 21_Phu bieu KHSD dat 2018 hung" xfId="1583"/>
    <cellStyle name="Normal 22" xfId="1584"/>
    <cellStyle name="Normal 22 2" xfId="2890"/>
    <cellStyle name="Normal 23" xfId="1585"/>
    <cellStyle name="Normal 23 2" xfId="2891"/>
    <cellStyle name="Normal 24" xfId="1586"/>
    <cellStyle name="Normal 24 2" xfId="2892"/>
    <cellStyle name="Normal 25" xfId="1587"/>
    <cellStyle name="Normal 25 2" xfId="1588"/>
    <cellStyle name="Normal 25 2 2" xfId="2894"/>
    <cellStyle name="Normal 25 3" xfId="2893"/>
    <cellStyle name="Normal 26" xfId="1589"/>
    <cellStyle name="Normal 26 2" xfId="1590"/>
    <cellStyle name="Normal 26 2 2" xfId="2896"/>
    <cellStyle name="Normal 26 3" xfId="2895"/>
    <cellStyle name="Normal 26_Bieu 10 KHSD 2019 16-11" xfId="1591"/>
    <cellStyle name="Normal 27" xfId="1592"/>
    <cellStyle name="Normal 27 2" xfId="1593"/>
    <cellStyle name="Normal 27 2 2" xfId="2898"/>
    <cellStyle name="Normal 27 3" xfId="2897"/>
    <cellStyle name="Normal 27_Bieu 10 KHSD 2019 16-11" xfId="1594"/>
    <cellStyle name="Normal 28" xfId="1595"/>
    <cellStyle name="Normal 28 2" xfId="1596"/>
    <cellStyle name="Normal 28 2 2" xfId="2900"/>
    <cellStyle name="Normal 28 3" xfId="2899"/>
    <cellStyle name="Normal 28_Bieu 10 KHSD 2019 16-11" xfId="1597"/>
    <cellStyle name="Normal 29" xfId="1598"/>
    <cellStyle name="Normal 29 2" xfId="1599"/>
    <cellStyle name="Normal 29 2 2" xfId="1600"/>
    <cellStyle name="Normal 29 2 2 2" xfId="2903"/>
    <cellStyle name="Normal 29 2 3" xfId="2902"/>
    <cellStyle name="Normal 29 3" xfId="1601"/>
    <cellStyle name="Normal 29 3 2" xfId="2904"/>
    <cellStyle name="Normal 29 4" xfId="2901"/>
    <cellStyle name="Normal 29_Bieu KH 2018 Song Hinh" xfId="1602"/>
    <cellStyle name="Normal 3" xfId="1603"/>
    <cellStyle name="Normal 3 10" xfId="1604"/>
    <cellStyle name="Normal 3 11" xfId="2905"/>
    <cellStyle name="Normal 3 2" xfId="1605"/>
    <cellStyle name="Normal 3 2 2" xfId="1606"/>
    <cellStyle name="Normal 3 2_Phu bieu KHSD dat 2018 hung" xfId="1607"/>
    <cellStyle name="Normal 3 3" xfId="1608"/>
    <cellStyle name="Normal 3 3 2" xfId="1609"/>
    <cellStyle name="Normal 3 3 2 2" xfId="2907"/>
    <cellStyle name="Normal 3 3 3" xfId="2906"/>
    <cellStyle name="Normal 3 3_Phu bieu KHSD dat 2018 hung" xfId="1610"/>
    <cellStyle name="Normal 3 4" xfId="1611"/>
    <cellStyle name="Normal 3 5" xfId="1612"/>
    <cellStyle name="Normal 3 6" xfId="1613"/>
    <cellStyle name="Normal 3 7" xfId="1614"/>
    <cellStyle name="Normal 3 8" xfId="1615"/>
    <cellStyle name="Normal 3 9" xfId="1616"/>
    <cellStyle name="Normal 3_BC UBND huyen" xfId="1617"/>
    <cellStyle name="Normal 30" xfId="1618"/>
    <cellStyle name="Normal 30 2" xfId="1619"/>
    <cellStyle name="Normal 30 2 2" xfId="2909"/>
    <cellStyle name="Normal 30 3" xfId="2908"/>
    <cellStyle name="Normal 30_Bieu 10 KHSD 2019 16-11" xfId="1620"/>
    <cellStyle name="Normal 31" xfId="1621"/>
    <cellStyle name="Normal 31 2" xfId="1622"/>
    <cellStyle name="Normal 31 2 2" xfId="2911"/>
    <cellStyle name="Normal 31 3" xfId="2910"/>
    <cellStyle name="Normal 31_Phu bieu KHSD dat 2018 hung" xfId="1623"/>
    <cellStyle name="Normal 32" xfId="1624"/>
    <cellStyle name="Normal 32 2" xfId="1625"/>
    <cellStyle name="Normal 32 2 2" xfId="2913"/>
    <cellStyle name="Normal 32 3" xfId="2912"/>
    <cellStyle name="Normal 32_Phu bieu KHSD dat 2018 hung" xfId="1626"/>
    <cellStyle name="Normal 33" xfId="1627"/>
    <cellStyle name="Normal 33 2" xfId="1628"/>
    <cellStyle name="Normal 33 2 2" xfId="1629"/>
    <cellStyle name="Normal 33 2 2 2" xfId="2916"/>
    <cellStyle name="Normal 33 2 3" xfId="2915"/>
    <cellStyle name="Normal 33 3" xfId="1630"/>
    <cellStyle name="Normal 33 3 2" xfId="2917"/>
    <cellStyle name="Normal 33 4" xfId="2914"/>
    <cellStyle name="Normal 33_Bieu 10 Kh 2016 SOng Hinh (2)" xfId="1631"/>
    <cellStyle name="Normal 34" xfId="1632"/>
    <cellStyle name="Normal 34 2" xfId="1633"/>
    <cellStyle name="Normal 34 2 2" xfId="2919"/>
    <cellStyle name="Normal 34 3" xfId="2918"/>
    <cellStyle name="Normal 34_Phu bieu KHSD dat 2018 hung" xfId="1634"/>
    <cellStyle name="Normal 35" xfId="1635"/>
    <cellStyle name="Normal 35 2" xfId="1636"/>
    <cellStyle name="Normal 35 2 2" xfId="2921"/>
    <cellStyle name="Normal 35 3" xfId="2920"/>
    <cellStyle name="Normal 35_Bieu 10 Kh 2016 SOng Hinh (2)" xfId="1637"/>
    <cellStyle name="Normal 36" xfId="1638"/>
    <cellStyle name="Normal 36 2" xfId="1639"/>
    <cellStyle name="Normal 36 2 2" xfId="2923"/>
    <cellStyle name="Normal 36 3" xfId="2922"/>
    <cellStyle name="Normal 36_Phu bieu KHSD dat 2018 hung" xfId="1640"/>
    <cellStyle name="Normal 37" xfId="1641"/>
    <cellStyle name="Normal 37 2" xfId="1642"/>
    <cellStyle name="Normal 37 2 2" xfId="2925"/>
    <cellStyle name="Normal 37 3" xfId="2924"/>
    <cellStyle name="Normal 37_Phu bieu KHSD dat 2018 hung" xfId="1643"/>
    <cellStyle name="Normal 38" xfId="1644"/>
    <cellStyle name="Normal 38 2" xfId="1645"/>
    <cellStyle name="Normal 38 2 2" xfId="2927"/>
    <cellStyle name="Normal 38 3" xfId="2926"/>
    <cellStyle name="Normal 38_Phu bieu KHSD dat 2018 hung" xfId="1646"/>
    <cellStyle name="Normal 39" xfId="1647"/>
    <cellStyle name="Normal 39 2" xfId="1648"/>
    <cellStyle name="Normal 39 2 2" xfId="2929"/>
    <cellStyle name="Normal 39 3" xfId="2928"/>
    <cellStyle name="Normal 39_Phu bieu KHSD dat 2018 hung" xfId="1649"/>
    <cellStyle name="Normal 4" xfId="1650"/>
    <cellStyle name="Normal 4 2" xfId="1651"/>
    <cellStyle name="Normal 4 2 2" xfId="1652"/>
    <cellStyle name="Normal 4 2 2 2" xfId="2932"/>
    <cellStyle name="Normal 4 2 3" xfId="2931"/>
    <cellStyle name="Normal 4 2_Phu bieu KHSD dat 2018 hung" xfId="1653"/>
    <cellStyle name="Normal 4 3" xfId="1654"/>
    <cellStyle name="Normal 4 3 2" xfId="2933"/>
    <cellStyle name="Normal 4 4" xfId="1655"/>
    <cellStyle name="Normal 4 5" xfId="2930"/>
    <cellStyle name="Normal 4_Bieu KH 2018 Song Hinh" xfId="1656"/>
    <cellStyle name="Normal 40" xfId="1657"/>
    <cellStyle name="Normal 40 2" xfId="1658"/>
    <cellStyle name="Normal 40 2 2" xfId="2935"/>
    <cellStyle name="Normal 40 3" xfId="2934"/>
    <cellStyle name="Normal 40_Phu bieu KHSD dat 2018 hung" xfId="1659"/>
    <cellStyle name="Normal 41" xfId="1660"/>
    <cellStyle name="Normal 41 2" xfId="1661"/>
    <cellStyle name="Normal 41 2 2" xfId="2937"/>
    <cellStyle name="Normal 41 3" xfId="2936"/>
    <cellStyle name="Normal 41_Phu bieu KHSD dat 2018 hung" xfId="1662"/>
    <cellStyle name="Normal 42" xfId="1663"/>
    <cellStyle name="Normal 42 2" xfId="1664"/>
    <cellStyle name="Normal 42 2 2" xfId="2939"/>
    <cellStyle name="Normal 42 3" xfId="2938"/>
    <cellStyle name="Normal 42_Phu bieu KHSD dat 2018 hung" xfId="1665"/>
    <cellStyle name="Normal 43" xfId="1666"/>
    <cellStyle name="Normal 43 2" xfId="1667"/>
    <cellStyle name="Normal 43 2 2" xfId="2941"/>
    <cellStyle name="Normal 43 3" xfId="2940"/>
    <cellStyle name="Normal 43_Phu bieu KHSD dat 2018 hung" xfId="1668"/>
    <cellStyle name="Normal 44" xfId="1669"/>
    <cellStyle name="Normal 44 2" xfId="1670"/>
    <cellStyle name="Normal 44 2 2" xfId="2943"/>
    <cellStyle name="Normal 44 3" xfId="2942"/>
    <cellStyle name="Normal 44_Phu bieu KHSD dat 2018 hung" xfId="1671"/>
    <cellStyle name="Normal 45" xfId="1672"/>
    <cellStyle name="Normal 45 2" xfId="1673"/>
    <cellStyle name="Normal 45 2 2" xfId="2945"/>
    <cellStyle name="Normal 45 3" xfId="2944"/>
    <cellStyle name="Normal 45_Phu bieu KHSD dat 2018 hung" xfId="1674"/>
    <cellStyle name="Normal 46" xfId="1675"/>
    <cellStyle name="Normal 46 2" xfId="1676"/>
    <cellStyle name="Normal 46 2 2" xfId="2947"/>
    <cellStyle name="Normal 46 3" xfId="2946"/>
    <cellStyle name="Normal 46_Phu bieu KHSD dat 2018 hung" xfId="1677"/>
    <cellStyle name="Normal 47" xfId="1678"/>
    <cellStyle name="Normal 47 2" xfId="1679"/>
    <cellStyle name="Normal 47 2 2" xfId="2949"/>
    <cellStyle name="Normal 47 3" xfId="2948"/>
    <cellStyle name="Normal 47_Phu bieu KHSD dat 2018 hung" xfId="1680"/>
    <cellStyle name="Normal 48" xfId="1681"/>
    <cellStyle name="Normal 48 2" xfId="1682"/>
    <cellStyle name="Normal 48 2 2" xfId="2951"/>
    <cellStyle name="Normal 48 3" xfId="2950"/>
    <cellStyle name="Normal 48_Phu bieu KHSD dat 2018 hung" xfId="1683"/>
    <cellStyle name="Normal 49" xfId="1684"/>
    <cellStyle name="Normal 49 2" xfId="1685"/>
    <cellStyle name="Normal 49 2 2" xfId="2953"/>
    <cellStyle name="Normal 49 3" xfId="2952"/>
    <cellStyle name="Normal 49_Phu bieu KHSD dat 2018 hung" xfId="1686"/>
    <cellStyle name="Normal 5" xfId="1687"/>
    <cellStyle name="Normal 5 10" xfId="1688"/>
    <cellStyle name="Normal 5 2" xfId="1689"/>
    <cellStyle name="Normal 5 2 2" xfId="1690"/>
    <cellStyle name="Normal 5 2 2 2" xfId="2955"/>
    <cellStyle name="Normal 5 2 3" xfId="2954"/>
    <cellStyle name="Normal 5 2_Bieu KH 2018 Song Hinh" xfId="1691"/>
    <cellStyle name="Normal 5 3" xfId="1692"/>
    <cellStyle name="Normal 5 3 2" xfId="1693"/>
    <cellStyle name="Normal 5 3 2 2" xfId="2957"/>
    <cellStyle name="Normal 5 3 3" xfId="2956"/>
    <cellStyle name="Normal 5 3_Bieu KH 2018 Song Hinh" xfId="1694"/>
    <cellStyle name="Normal 5 4" xfId="1695"/>
    <cellStyle name="Normal 5 4 2" xfId="1696"/>
    <cellStyle name="Normal 5 4 2 2" xfId="1697"/>
    <cellStyle name="Normal 5 4 3" xfId="1698"/>
    <cellStyle name="Normal 5 4_Phu bieu KHSD dat 2018 hung" xfId="1699"/>
    <cellStyle name="Normal 5 5" xfId="1700"/>
    <cellStyle name="Normal 5 5 2" xfId="1701"/>
    <cellStyle name="Normal 5 6" xfId="1702"/>
    <cellStyle name="Normal 5 6 2" xfId="1703"/>
    <cellStyle name="Normal 5 7" xfId="1704"/>
    <cellStyle name="Normal 5 7 2" xfId="1705"/>
    <cellStyle name="Normal 5 8" xfId="1706"/>
    <cellStyle name="Normal 5 9" xfId="1707"/>
    <cellStyle name="Normal 5_BC UBND huyen" xfId="1708"/>
    <cellStyle name="Normal 50" xfId="1709"/>
    <cellStyle name="Normal 50 2" xfId="1710"/>
    <cellStyle name="Normal 50 2 2" xfId="2959"/>
    <cellStyle name="Normal 50 3" xfId="2958"/>
    <cellStyle name="Normal 50_Phu bieu KHSD dat 2018 hung" xfId="1711"/>
    <cellStyle name="Normal 51" xfId="1712"/>
    <cellStyle name="Normal 51 2" xfId="1713"/>
    <cellStyle name="Normal 51 2 2" xfId="2961"/>
    <cellStyle name="Normal 51 3" xfId="2960"/>
    <cellStyle name="Normal 51_Phu bieu KHSD dat 2018 hung" xfId="1714"/>
    <cellStyle name="Normal 52" xfId="1715"/>
    <cellStyle name="Normal 52 2" xfId="1716"/>
    <cellStyle name="Normal 52 2 2" xfId="2963"/>
    <cellStyle name="Normal 52 3" xfId="2962"/>
    <cellStyle name="Normal 52_Phu bieu KHSD dat 2018 hung" xfId="1717"/>
    <cellStyle name="Normal 53" xfId="1718"/>
    <cellStyle name="Normal 53 2" xfId="1719"/>
    <cellStyle name="Normal 53 2 2" xfId="2965"/>
    <cellStyle name="Normal 53 3" xfId="2964"/>
    <cellStyle name="Normal 53_Phu bieu KHSD dat 2018 hung" xfId="1720"/>
    <cellStyle name="Normal 54" xfId="1721"/>
    <cellStyle name="Normal 54 2" xfId="1722"/>
    <cellStyle name="Normal 54 2 2" xfId="2967"/>
    <cellStyle name="Normal 54 3" xfId="2966"/>
    <cellStyle name="Normal 54_Phu bieu KHSD dat 2018 hung" xfId="1723"/>
    <cellStyle name="Normal 55" xfId="1724"/>
    <cellStyle name="Normal 55 2" xfId="1725"/>
    <cellStyle name="Normal 55 2 2" xfId="2969"/>
    <cellStyle name="Normal 55 3" xfId="2968"/>
    <cellStyle name="Normal 55_Phu bieu KHSD dat 2018 hung" xfId="1726"/>
    <cellStyle name="Normal 56" xfId="1727"/>
    <cellStyle name="Normal 56 2" xfId="1728"/>
    <cellStyle name="Normal 56 2 2" xfId="2971"/>
    <cellStyle name="Normal 56 3" xfId="2970"/>
    <cellStyle name="Normal 56_Phu bieu KHSD dat 2018 hung" xfId="1729"/>
    <cellStyle name="Normal 57" xfId="1730"/>
    <cellStyle name="Normal 57 2" xfId="1731"/>
    <cellStyle name="Normal 57 2 2" xfId="2973"/>
    <cellStyle name="Normal 57 3" xfId="2972"/>
    <cellStyle name="Normal 57_Phu bieu KHSD dat 2018 hung" xfId="1732"/>
    <cellStyle name="Normal 58" xfId="1733"/>
    <cellStyle name="Normal 58 2" xfId="1734"/>
    <cellStyle name="Normal 58 2 2" xfId="2975"/>
    <cellStyle name="Normal 58 3" xfId="2974"/>
    <cellStyle name="Normal 58_Phu bieu KHSD dat 2018 hung" xfId="1735"/>
    <cellStyle name="Normal 59" xfId="1736"/>
    <cellStyle name="Normal 59 2" xfId="1737"/>
    <cellStyle name="Normal 59 2 2" xfId="2977"/>
    <cellStyle name="Normal 59 3" xfId="2976"/>
    <cellStyle name="Normal 59_Phu bieu KHSD dat 2018 hung" xfId="1738"/>
    <cellStyle name="Normal 6" xfId="1739"/>
    <cellStyle name="Normal 6 2" xfId="1740"/>
    <cellStyle name="Normal 6 2 2" xfId="2979"/>
    <cellStyle name="Normal 6 3" xfId="2978"/>
    <cellStyle name="Normal 6_Bieu 10 KHSD 2019 16-11" xfId="1741"/>
    <cellStyle name="Normal 60" xfId="1742"/>
    <cellStyle name="Normal 60 2" xfId="1743"/>
    <cellStyle name="Normal 60 2 2" xfId="2981"/>
    <cellStyle name="Normal 60 3" xfId="2980"/>
    <cellStyle name="Normal 60_Phu bieu KHSD dat 2018 hung" xfId="1744"/>
    <cellStyle name="Normal 61" xfId="1745"/>
    <cellStyle name="Normal 61 2" xfId="1746"/>
    <cellStyle name="Normal 61 2 2" xfId="2983"/>
    <cellStyle name="Normal 61 3" xfId="2982"/>
    <cellStyle name="Normal 61_Phu bieu KHSD dat 2018 hung" xfId="1747"/>
    <cellStyle name="Normal 62" xfId="1748"/>
    <cellStyle name="Normal 62 2" xfId="1749"/>
    <cellStyle name="Normal 62 2 2" xfId="2985"/>
    <cellStyle name="Normal 62 3" xfId="2984"/>
    <cellStyle name="Normal 62_Phu bieu KHSD dat 2018 hung" xfId="1750"/>
    <cellStyle name="Normal 63" xfId="1751"/>
    <cellStyle name="Normal 63 2" xfId="1752"/>
    <cellStyle name="Normal 63 2 2" xfId="2987"/>
    <cellStyle name="Normal 63 3" xfId="2986"/>
    <cellStyle name="Normal 63_Phu bieu KHSD dat 2018 hung" xfId="1753"/>
    <cellStyle name="Normal 64" xfId="1754"/>
    <cellStyle name="Normal 64 2" xfId="1755"/>
    <cellStyle name="Normal 64 2 2" xfId="2989"/>
    <cellStyle name="Normal 64 3" xfId="2988"/>
    <cellStyle name="Normal 64_Phu bieu KHSD dat 2018 hung" xfId="1756"/>
    <cellStyle name="Normal 65" xfId="1757"/>
    <cellStyle name="Normal 65 2" xfId="1758"/>
    <cellStyle name="Normal 65 2 2" xfId="2991"/>
    <cellStyle name="Normal 65 3" xfId="2990"/>
    <cellStyle name="Normal 65_Phu bieu KHSD dat 2018 hung" xfId="1759"/>
    <cellStyle name="Normal 66" xfId="1760"/>
    <cellStyle name="Normal 66 2" xfId="1761"/>
    <cellStyle name="Normal 66 2 2" xfId="2993"/>
    <cellStyle name="Normal 66 3" xfId="2992"/>
    <cellStyle name="Normal 66_Phu bieu KHSD dat 2018 hung" xfId="1762"/>
    <cellStyle name="Normal 67" xfId="1763"/>
    <cellStyle name="Normal 67 2" xfId="1764"/>
    <cellStyle name="Normal 67 2 2" xfId="2995"/>
    <cellStyle name="Normal 67 3" xfId="2994"/>
    <cellStyle name="Normal 67_Phu bieu KHSD dat 2018 hung" xfId="1765"/>
    <cellStyle name="Normal 68" xfId="1766"/>
    <cellStyle name="Normal 68 2" xfId="1767"/>
    <cellStyle name="Normal 68 2 2" xfId="2997"/>
    <cellStyle name="Normal 68 3" xfId="2996"/>
    <cellStyle name="Normal 68_Phu bieu KHSD dat 2018 hung" xfId="1768"/>
    <cellStyle name="Normal 69" xfId="1769"/>
    <cellStyle name="Normal 69 2" xfId="1770"/>
    <cellStyle name="Normal 69 2 2" xfId="2999"/>
    <cellStyle name="Normal 69 3" xfId="2998"/>
    <cellStyle name="Normal 69_Phu bieu KHSD dat 2018 hung" xfId="1771"/>
    <cellStyle name="Normal 7" xfId="1772"/>
    <cellStyle name="Normal 7 2" xfId="1773"/>
    <cellStyle name="Normal 7 2 2" xfId="3001"/>
    <cellStyle name="Normal 7 3" xfId="3000"/>
    <cellStyle name="Normal 7_Bieu 10 KHSD 2019 16-11" xfId="1774"/>
    <cellStyle name="Normal 70" xfId="1775"/>
    <cellStyle name="Normal 70 2" xfId="1776"/>
    <cellStyle name="Normal 70 2 2" xfId="3003"/>
    <cellStyle name="Normal 70 3" xfId="3002"/>
    <cellStyle name="Normal 70_Phu bieu KHSD dat 2018 hung" xfId="1777"/>
    <cellStyle name="Normal 71" xfId="1778"/>
    <cellStyle name="Normal 71 2" xfId="1779"/>
    <cellStyle name="Normal 71 2 2" xfId="3005"/>
    <cellStyle name="Normal 71 3" xfId="3004"/>
    <cellStyle name="Normal 71_Phu bieu KHSD dat 2018 hung" xfId="1780"/>
    <cellStyle name="Normal 72" xfId="1781"/>
    <cellStyle name="Normal 72 2" xfId="1782"/>
    <cellStyle name="Normal 72 2 2" xfId="3007"/>
    <cellStyle name="Normal 72 3" xfId="3006"/>
    <cellStyle name="Normal 72_Phu bieu KHSD dat 2018 hung" xfId="1783"/>
    <cellStyle name="Normal 73" xfId="1784"/>
    <cellStyle name="Normal 73 2" xfId="1785"/>
    <cellStyle name="Normal 73 2 2" xfId="3009"/>
    <cellStyle name="Normal 73 3" xfId="3008"/>
    <cellStyle name="Normal 73_Phu bieu KHSD dat 2018 hung" xfId="1786"/>
    <cellStyle name="Normal 74" xfId="1787"/>
    <cellStyle name="Normal 74 2" xfId="1788"/>
    <cellStyle name="Normal 74 2 2" xfId="3011"/>
    <cellStyle name="Normal 74 3" xfId="3010"/>
    <cellStyle name="Normal 74_Phu bieu KHSD dat 2018 hung" xfId="1789"/>
    <cellStyle name="Normal 75" xfId="1790"/>
    <cellStyle name="Normal 75 2" xfId="1791"/>
    <cellStyle name="Normal 75 2 2" xfId="3013"/>
    <cellStyle name="Normal 75 3" xfId="3012"/>
    <cellStyle name="Normal 75_Phu bieu KHSD dat 2018 hung" xfId="1792"/>
    <cellStyle name="Normal 76" xfId="1793"/>
    <cellStyle name="Normal 76 2" xfId="1794"/>
    <cellStyle name="Normal 76 2 2" xfId="3015"/>
    <cellStyle name="Normal 76 3" xfId="3014"/>
    <cellStyle name="Normal 76_Phu bieu KHSD dat 2018 hung" xfId="1795"/>
    <cellStyle name="Normal 77" xfId="1796"/>
    <cellStyle name="Normal 77 2" xfId="1797"/>
    <cellStyle name="Normal 77 2 2" xfId="3017"/>
    <cellStyle name="Normal 77 3" xfId="3016"/>
    <cellStyle name="Normal 77_Phu bieu KHSD dat 2018 hung" xfId="1798"/>
    <cellStyle name="Normal 78" xfId="1799"/>
    <cellStyle name="Normal 78 2" xfId="1800"/>
    <cellStyle name="Normal 78 2 2" xfId="3019"/>
    <cellStyle name="Normal 78 3" xfId="3018"/>
    <cellStyle name="Normal 78_Phu bieu KHSD dat 2018 hung" xfId="1801"/>
    <cellStyle name="Normal 79" xfId="1802"/>
    <cellStyle name="Normal 79 2" xfId="1803"/>
    <cellStyle name="Normal 79 2 2" xfId="3021"/>
    <cellStyle name="Normal 79 3" xfId="3020"/>
    <cellStyle name="Normal 79_Phu bieu KHSD dat 2018 hung" xfId="1804"/>
    <cellStyle name="Normal 8" xfId="1805"/>
    <cellStyle name="Normal 8 2" xfId="1806"/>
    <cellStyle name="Normal 8 2 2" xfId="3023"/>
    <cellStyle name="Normal 8 3" xfId="1807"/>
    <cellStyle name="Normal 8 4" xfId="3022"/>
    <cellStyle name="Normal 8_Bieu 10 KHSD 2019 16-11" xfId="1808"/>
    <cellStyle name="Normal 80" xfId="1809"/>
    <cellStyle name="Normal 80 2" xfId="1810"/>
    <cellStyle name="Normal 80 2 2" xfId="3025"/>
    <cellStyle name="Normal 80 3" xfId="3024"/>
    <cellStyle name="Normal 80_Phu bieu KHSD dat 2018 hung" xfId="1811"/>
    <cellStyle name="Normal 81" xfId="1812"/>
    <cellStyle name="Normal 81 2" xfId="1813"/>
    <cellStyle name="Normal 81 2 2" xfId="3027"/>
    <cellStyle name="Normal 81 3" xfId="3026"/>
    <cellStyle name="Normal 81_Phu bieu KHSD dat 2018 hung" xfId="1814"/>
    <cellStyle name="Normal 82" xfId="1815"/>
    <cellStyle name="Normal 82 2" xfId="1816"/>
    <cellStyle name="Normal 82 2 2" xfId="3029"/>
    <cellStyle name="Normal 82 3" xfId="3028"/>
    <cellStyle name="Normal 82_Phu bieu KHSD dat 2018 hung" xfId="1817"/>
    <cellStyle name="Normal 83" xfId="1818"/>
    <cellStyle name="Normal 83 2" xfId="1819"/>
    <cellStyle name="Normal 83 2 2" xfId="3031"/>
    <cellStyle name="Normal 83 3" xfId="3030"/>
    <cellStyle name="Normal 83_Phu bieu KHSD dat 2018 hung" xfId="1820"/>
    <cellStyle name="Normal 84" xfId="1821"/>
    <cellStyle name="Normal 84 2" xfId="1822"/>
    <cellStyle name="Normal 84 2 2" xfId="3033"/>
    <cellStyle name="Normal 84 3" xfId="3032"/>
    <cellStyle name="Normal 84_Phu bieu KHSD dat 2018 hung" xfId="1823"/>
    <cellStyle name="Normal 85" xfId="1824"/>
    <cellStyle name="Normal 85 2" xfId="1825"/>
    <cellStyle name="Normal 85 2 2" xfId="3035"/>
    <cellStyle name="Normal 85 3" xfId="3034"/>
    <cellStyle name="Normal 85_Phu bieu KHSD dat 2018 hung" xfId="1826"/>
    <cellStyle name="Normal 86" xfId="1827"/>
    <cellStyle name="Normal 86 2" xfId="1828"/>
    <cellStyle name="Normal 86 2 2" xfId="3037"/>
    <cellStyle name="Normal 86 3" xfId="3036"/>
    <cellStyle name="Normal 86_Phu bieu KHSD dat 2018 hung" xfId="1829"/>
    <cellStyle name="Normal 87" xfId="1830"/>
    <cellStyle name="Normal 87 2" xfId="1831"/>
    <cellStyle name="Normal 87 2 2" xfId="3039"/>
    <cellStyle name="Normal 87 3" xfId="3038"/>
    <cellStyle name="Normal 87_Phu bieu KHSD dat 2018 hung" xfId="1832"/>
    <cellStyle name="Normal 88" xfId="1833"/>
    <cellStyle name="Normal 88 2" xfId="1834"/>
    <cellStyle name="Normal 88 2 2" xfId="3041"/>
    <cellStyle name="Normal 88 3" xfId="3040"/>
    <cellStyle name="Normal 88_Phu bieu KHSD dat 2018 hung" xfId="1835"/>
    <cellStyle name="Normal 89" xfId="1836"/>
    <cellStyle name="Normal 89 2" xfId="1837"/>
    <cellStyle name="Normal 89 2 2" xfId="3043"/>
    <cellStyle name="Normal 89 3" xfId="3042"/>
    <cellStyle name="Normal 89_Phu bieu KHSD dat 2018 hung" xfId="1838"/>
    <cellStyle name="Normal 9" xfId="1839"/>
    <cellStyle name="Normal 9 2" xfId="1840"/>
    <cellStyle name="Normal 9 2 2" xfId="3045"/>
    <cellStyle name="Normal 9 3" xfId="3044"/>
    <cellStyle name="Normal 9_Phu bieu KHSD dat 2018 hung" xfId="1841"/>
    <cellStyle name="Normal 90" xfId="1842"/>
    <cellStyle name="Normal 90 2" xfId="1843"/>
    <cellStyle name="Normal 90 2 2" xfId="3047"/>
    <cellStyle name="Normal 90 3" xfId="3046"/>
    <cellStyle name="Normal 90_Phu bieu KHSD dat 2018 hung" xfId="1844"/>
    <cellStyle name="Normal 91" xfId="1845"/>
    <cellStyle name="Normal 91 2" xfId="1846"/>
    <cellStyle name="Normal 91 2 2" xfId="3049"/>
    <cellStyle name="Normal 91 3" xfId="3048"/>
    <cellStyle name="Normal 91_Phu bieu KHSD dat 2018 hung" xfId="1847"/>
    <cellStyle name="Normal 92" xfId="1848"/>
    <cellStyle name="Normal 92 2" xfId="1849"/>
    <cellStyle name="Normal 92 2 2" xfId="3051"/>
    <cellStyle name="Normal 92 3" xfId="3050"/>
    <cellStyle name="Normal 92_Phu bieu KHSD dat 2018 hung" xfId="1850"/>
    <cellStyle name="Normal 93" xfId="1851"/>
    <cellStyle name="Normal 93 2" xfId="1852"/>
    <cellStyle name="Normal 93 2 2" xfId="3053"/>
    <cellStyle name="Normal 93 3" xfId="3052"/>
    <cellStyle name="Normal 93_Phu bieu KHSD dat 2018 hung" xfId="1853"/>
    <cellStyle name="Normal 94" xfId="1854"/>
    <cellStyle name="Normal 94 2" xfId="1855"/>
    <cellStyle name="Normal 94 2 2" xfId="3055"/>
    <cellStyle name="Normal 94 3" xfId="3054"/>
    <cellStyle name="Normal 94_Phu bieu KHSD dat 2018 hung" xfId="1856"/>
    <cellStyle name="Normal 95" xfId="1857"/>
    <cellStyle name="Normal 95 2" xfId="1858"/>
    <cellStyle name="Normal 95 2 2" xfId="3057"/>
    <cellStyle name="Normal 95 3" xfId="3056"/>
    <cellStyle name="Normal 95_Phu bieu KHSD dat 2018 hung" xfId="1859"/>
    <cellStyle name="Normal 96" xfId="1860"/>
    <cellStyle name="Normal 96 2" xfId="1861"/>
    <cellStyle name="Normal 96 2 2" xfId="3059"/>
    <cellStyle name="Normal 96 3" xfId="3058"/>
    <cellStyle name="Normal 96_Phu bieu KHSD dat 2018 hung" xfId="1862"/>
    <cellStyle name="Normal 97" xfId="1863"/>
    <cellStyle name="Normal 97 2" xfId="1864"/>
    <cellStyle name="Normal 97 2 2" xfId="3061"/>
    <cellStyle name="Normal 97 3" xfId="3060"/>
    <cellStyle name="Normal 97_Phu bieu KHSD dat 2018 hung" xfId="1865"/>
    <cellStyle name="Normal 98" xfId="1866"/>
    <cellStyle name="Normal 98 2" xfId="1867"/>
    <cellStyle name="Normal 98 2 2" xfId="3063"/>
    <cellStyle name="Normal 98 3" xfId="3062"/>
    <cellStyle name="Normal 98_Phu bieu KHSD dat 2018 hung" xfId="1868"/>
    <cellStyle name="Normal 99" xfId="1869"/>
    <cellStyle name="Normal 99 2" xfId="1870"/>
    <cellStyle name="Normal 99 2 2" xfId="3065"/>
    <cellStyle name="Normal 99 3" xfId="3064"/>
    <cellStyle name="Normal 99_Phu bieu KHSD dat 2018 hung" xfId="1871"/>
    <cellStyle name="Normal_Bieu 10 KHSD 2019 16-11" xfId="1872"/>
    <cellStyle name="Normal_Bieu KH SD dat 2017 2" xfId="3230"/>
    <cellStyle name="Normal_bieuDH" xfId="1873"/>
    <cellStyle name="Normal_BieuHH" xfId="3234"/>
    <cellStyle name="Normal_Cong tỉnh 2018 chỉnh sửa Song Hinh - A Hai sua lan 2" xfId="1874"/>
    <cellStyle name="Normal_Cong tỉnh 2018 chỉnh sửa Song Hinh - A Hai sua lan 2 2" xfId="3235"/>
    <cellStyle name="Normal1" xfId="1875"/>
    <cellStyle name="Note" xfId="1876" builtinId="10" customBuiltin="1"/>
    <cellStyle name="Note 10" xfId="1877"/>
    <cellStyle name="Note 10 2" xfId="1878"/>
    <cellStyle name="Note 10 2 2" xfId="3067"/>
    <cellStyle name="Note 10 3" xfId="3066"/>
    <cellStyle name="Note 10_Bieu 10 KHSD 2019 16-11" xfId="1879"/>
    <cellStyle name="Note 11" xfId="1880"/>
    <cellStyle name="Note 11 2" xfId="1881"/>
    <cellStyle name="Note 11 2 2" xfId="3069"/>
    <cellStyle name="Note 11 3" xfId="3068"/>
    <cellStyle name="Note 11_Bieu 10 KHSD 2019 16-11" xfId="1882"/>
    <cellStyle name="Note 12" xfId="1883"/>
    <cellStyle name="Note 12 2" xfId="1884"/>
    <cellStyle name="Note 12 3" xfId="3070"/>
    <cellStyle name="Note 13" xfId="1885"/>
    <cellStyle name="Note 13 2" xfId="3071"/>
    <cellStyle name="Note 14" xfId="1886"/>
    <cellStyle name="Note 14 2" xfId="3072"/>
    <cellStyle name="Note 2" xfId="1887"/>
    <cellStyle name="Note 2 10" xfId="1888"/>
    <cellStyle name="Note 2 10 2" xfId="3074"/>
    <cellStyle name="Note 2 11" xfId="3073"/>
    <cellStyle name="Note 2 2" xfId="1889"/>
    <cellStyle name="Note 2 2 10" xfId="1890"/>
    <cellStyle name="Note 2 2 10 2" xfId="1891"/>
    <cellStyle name="Note 2 2 10 2 2" xfId="3077"/>
    <cellStyle name="Note 2 2 10 3" xfId="3076"/>
    <cellStyle name="Note 2 2 10_Bieu 10 KHSD 2019 16-11" xfId="1892"/>
    <cellStyle name="Note 2 2 11" xfId="1893"/>
    <cellStyle name="Note 2 2 11 2" xfId="1894"/>
    <cellStyle name="Note 2 2 11 2 2" xfId="3079"/>
    <cellStyle name="Note 2 2 11 3" xfId="3078"/>
    <cellStyle name="Note 2 2 11_Bieu 10 KHSD 2019 16-11" xfId="1895"/>
    <cellStyle name="Note 2 2 12" xfId="1896"/>
    <cellStyle name="Note 2 2 12 2" xfId="1897"/>
    <cellStyle name="Note 2 2 12 2 2" xfId="3081"/>
    <cellStyle name="Note 2 2 12 3" xfId="3080"/>
    <cellStyle name="Note 2 2 12_Bieu 10 KHSD 2019 16-11" xfId="1898"/>
    <cellStyle name="Note 2 2 13" xfId="1899"/>
    <cellStyle name="Note 2 2 13 2" xfId="1900"/>
    <cellStyle name="Note 2 2 13 2 2" xfId="3083"/>
    <cellStyle name="Note 2 2 13 3" xfId="3082"/>
    <cellStyle name="Note 2 2 13_Bieu 10 KHSD 2019 16-11" xfId="1901"/>
    <cellStyle name="Note 2 2 14" xfId="1902"/>
    <cellStyle name="Note 2 2 14 2" xfId="1903"/>
    <cellStyle name="Note 2 2 14 2 2" xfId="3085"/>
    <cellStyle name="Note 2 2 14 3" xfId="3084"/>
    <cellStyle name="Note 2 2 14_Bieu 10 KHSD 2019 16-11" xfId="1904"/>
    <cellStyle name="Note 2 2 15" xfId="1905"/>
    <cellStyle name="Note 2 2 15 2" xfId="1906"/>
    <cellStyle name="Note 2 2 15 2 2" xfId="3087"/>
    <cellStyle name="Note 2 2 15 3" xfId="3086"/>
    <cellStyle name="Note 2 2 15_Bieu 10 KHSD 2019 16-11" xfId="1907"/>
    <cellStyle name="Note 2 2 16" xfId="1908"/>
    <cellStyle name="Note 2 2 16 2" xfId="1909"/>
    <cellStyle name="Note 2 2 16 2 2" xfId="3089"/>
    <cellStyle name="Note 2 2 16 3" xfId="3088"/>
    <cellStyle name="Note 2 2 16_Bieu 10 KHSD 2019 16-11" xfId="1910"/>
    <cellStyle name="Note 2 2 17" xfId="1911"/>
    <cellStyle name="Note 2 2 17 2" xfId="3090"/>
    <cellStyle name="Note 2 2 18" xfId="3075"/>
    <cellStyle name="Note 2 2 2" xfId="1912"/>
    <cellStyle name="Note 2 2 2 2" xfId="1913"/>
    <cellStyle name="Note 2 2 2 2 2" xfId="3092"/>
    <cellStyle name="Note 2 2 2 3" xfId="3091"/>
    <cellStyle name="Note 2 2 2_Bieu 10 KHSD 2019 16-11" xfId="1914"/>
    <cellStyle name="Note 2 2 3" xfId="1915"/>
    <cellStyle name="Note 2 2 3 2" xfId="1916"/>
    <cellStyle name="Note 2 2 3 2 2" xfId="3094"/>
    <cellStyle name="Note 2 2 3 3" xfId="3093"/>
    <cellStyle name="Note 2 2 3_Bieu 10 KHSD 2019 16-11" xfId="1917"/>
    <cellStyle name="Note 2 2 4" xfId="1918"/>
    <cellStyle name="Note 2 2 4 2" xfId="1919"/>
    <cellStyle name="Note 2 2 4 2 2" xfId="3096"/>
    <cellStyle name="Note 2 2 4 3" xfId="3095"/>
    <cellStyle name="Note 2 2 4_Bieu 10 KHSD 2019 16-11" xfId="1920"/>
    <cellStyle name="Note 2 2 5" xfId="1921"/>
    <cellStyle name="Note 2 2 5 2" xfId="1922"/>
    <cellStyle name="Note 2 2 5 2 2" xfId="3098"/>
    <cellStyle name="Note 2 2 5 3" xfId="3097"/>
    <cellStyle name="Note 2 2 5_Bieu 10 KHSD 2019 16-11" xfId="1923"/>
    <cellStyle name="Note 2 2 6" xfId="1924"/>
    <cellStyle name="Note 2 2 6 2" xfId="1925"/>
    <cellStyle name="Note 2 2 6 2 2" xfId="3100"/>
    <cellStyle name="Note 2 2 6 3" xfId="3099"/>
    <cellStyle name="Note 2 2 6_Bieu 10 KHSD 2019 16-11" xfId="1926"/>
    <cellStyle name="Note 2 2 7" xfId="1927"/>
    <cellStyle name="Note 2 2 7 2" xfId="1928"/>
    <cellStyle name="Note 2 2 7 2 2" xfId="3102"/>
    <cellStyle name="Note 2 2 7 3" xfId="3101"/>
    <cellStyle name="Note 2 2 7_Bieu 10 KHSD 2019 16-11" xfId="1929"/>
    <cellStyle name="Note 2 2 8" xfId="1930"/>
    <cellStyle name="Note 2 2 8 2" xfId="1931"/>
    <cellStyle name="Note 2 2 8 2 2" xfId="3104"/>
    <cellStyle name="Note 2 2 8 3" xfId="3103"/>
    <cellStyle name="Note 2 2 8_Bieu 10 KHSD 2019 16-11" xfId="1932"/>
    <cellStyle name="Note 2 2 9" xfId="1933"/>
    <cellStyle name="Note 2 2 9 2" xfId="1934"/>
    <cellStyle name="Note 2 2 9 2 2" xfId="3106"/>
    <cellStyle name="Note 2 2 9 3" xfId="3105"/>
    <cellStyle name="Note 2 2 9_Bieu 10 KHSD 2019 16-11" xfId="1935"/>
    <cellStyle name="Note 2 2_Bieu 10 (Anh Chau + Anh Phuoc)" xfId="1936"/>
    <cellStyle name="Note 2 3" xfId="1937"/>
    <cellStyle name="Note 2 3 2" xfId="1938"/>
    <cellStyle name="Note 2 3 2 2" xfId="3108"/>
    <cellStyle name="Note 2 3 3" xfId="3107"/>
    <cellStyle name="Note 2 3_Bieu 10 KHSD 2019 16-11" xfId="1939"/>
    <cellStyle name="Note 2 4" xfId="1940"/>
    <cellStyle name="Note 2 4 2" xfId="1941"/>
    <cellStyle name="Note 2 4 2 2" xfId="3110"/>
    <cellStyle name="Note 2 4 3" xfId="3109"/>
    <cellStyle name="Note 2 4_Bieu 10 KHSD 2019 16-11" xfId="1942"/>
    <cellStyle name="Note 2 5" xfId="1943"/>
    <cellStyle name="Note 2 5 2" xfId="1944"/>
    <cellStyle name="Note 2 5 2 2" xfId="3112"/>
    <cellStyle name="Note 2 5 3" xfId="3111"/>
    <cellStyle name="Note 2 5_Bieu 10 KHSD 2019 16-11" xfId="1945"/>
    <cellStyle name="Note 2 6" xfId="1946"/>
    <cellStyle name="Note 2 6 2" xfId="1947"/>
    <cellStyle name="Note 2 6 2 2" xfId="3114"/>
    <cellStyle name="Note 2 6 3" xfId="3113"/>
    <cellStyle name="Note 2 6_Bieu 10 KHSD 2019 16-11" xfId="1948"/>
    <cellStyle name="Note 2 7" xfId="1949"/>
    <cellStyle name="Note 2 7 2" xfId="1950"/>
    <cellStyle name="Note 2 7 2 2" xfId="3116"/>
    <cellStyle name="Note 2 7 3" xfId="3115"/>
    <cellStyle name="Note 2 7_Bieu 10 KHSD 2019 16-11" xfId="1951"/>
    <cellStyle name="Note 2 8" xfId="1952"/>
    <cellStyle name="Note 2 8 2" xfId="3117"/>
    <cellStyle name="Note 2 9" xfId="1953"/>
    <cellStyle name="Note 2 9 2" xfId="3118"/>
    <cellStyle name="Note 2_Bieu 10 (Anh Chau + Anh Phuoc)" xfId="1954"/>
    <cellStyle name="Note 3" xfId="1955"/>
    <cellStyle name="Note 3 2" xfId="1956"/>
    <cellStyle name="Note 3 2 10" xfId="1957"/>
    <cellStyle name="Note 3 2 10 2" xfId="1958"/>
    <cellStyle name="Note 3 2 10 2 2" xfId="3122"/>
    <cellStyle name="Note 3 2 10 3" xfId="3121"/>
    <cellStyle name="Note 3 2 10_Bieu 10 KHSD 2019 16-11" xfId="1959"/>
    <cellStyle name="Note 3 2 11" xfId="1960"/>
    <cellStyle name="Note 3 2 11 2" xfId="1961"/>
    <cellStyle name="Note 3 2 11 2 2" xfId="3124"/>
    <cellStyle name="Note 3 2 11 3" xfId="3123"/>
    <cellStyle name="Note 3 2 11_Bieu 10 KHSD 2019 16-11" xfId="1962"/>
    <cellStyle name="Note 3 2 12" xfId="1963"/>
    <cellStyle name="Note 3 2 12 2" xfId="1964"/>
    <cellStyle name="Note 3 2 12 2 2" xfId="3126"/>
    <cellStyle name="Note 3 2 12 3" xfId="3125"/>
    <cellStyle name="Note 3 2 12_Bieu 10 KHSD 2019 16-11" xfId="1965"/>
    <cellStyle name="Note 3 2 13" xfId="1966"/>
    <cellStyle name="Note 3 2 13 2" xfId="1967"/>
    <cellStyle name="Note 3 2 13 2 2" xfId="3128"/>
    <cellStyle name="Note 3 2 13 3" xfId="3127"/>
    <cellStyle name="Note 3 2 13_Bieu 10 KHSD 2019 16-11" xfId="1968"/>
    <cellStyle name="Note 3 2 14" xfId="1969"/>
    <cellStyle name="Note 3 2 14 2" xfId="1970"/>
    <cellStyle name="Note 3 2 14 2 2" xfId="3130"/>
    <cellStyle name="Note 3 2 14 3" xfId="3129"/>
    <cellStyle name="Note 3 2 14_Bieu 10 KHSD 2019 16-11" xfId="1971"/>
    <cellStyle name="Note 3 2 15" xfId="1972"/>
    <cellStyle name="Note 3 2 15 2" xfId="1973"/>
    <cellStyle name="Note 3 2 15 2 2" xfId="3132"/>
    <cellStyle name="Note 3 2 15 3" xfId="3131"/>
    <cellStyle name="Note 3 2 15_Bieu 10 KHSD 2019 16-11" xfId="1974"/>
    <cellStyle name="Note 3 2 16" xfId="1975"/>
    <cellStyle name="Note 3 2 16 2" xfId="1976"/>
    <cellStyle name="Note 3 2 16 2 2" xfId="3134"/>
    <cellStyle name="Note 3 2 16 3" xfId="3133"/>
    <cellStyle name="Note 3 2 16_Bieu 10 KHSD 2019 16-11" xfId="1977"/>
    <cellStyle name="Note 3 2 17" xfId="1978"/>
    <cellStyle name="Note 3 2 17 2" xfId="3135"/>
    <cellStyle name="Note 3 2 18" xfId="3120"/>
    <cellStyle name="Note 3 2 2" xfId="1979"/>
    <cellStyle name="Note 3 2 2 2" xfId="1980"/>
    <cellStyle name="Note 3 2 2 2 2" xfId="3137"/>
    <cellStyle name="Note 3 2 2 3" xfId="3136"/>
    <cellStyle name="Note 3 2 2_Bieu 10 KHSD 2019 16-11" xfId="1981"/>
    <cellStyle name="Note 3 2 3" xfId="1982"/>
    <cellStyle name="Note 3 2 3 2" xfId="1983"/>
    <cellStyle name="Note 3 2 3 2 2" xfId="3139"/>
    <cellStyle name="Note 3 2 3 3" xfId="3138"/>
    <cellStyle name="Note 3 2 3_Bieu 10 KHSD 2019 16-11" xfId="1984"/>
    <cellStyle name="Note 3 2 4" xfId="1985"/>
    <cellStyle name="Note 3 2 4 2" xfId="1986"/>
    <cellStyle name="Note 3 2 4 2 2" xfId="3141"/>
    <cellStyle name="Note 3 2 4 3" xfId="3140"/>
    <cellStyle name="Note 3 2 4_Bieu 10 KHSD 2019 16-11" xfId="1987"/>
    <cellStyle name="Note 3 2 5" xfId="1988"/>
    <cellStyle name="Note 3 2 5 2" xfId="1989"/>
    <cellStyle name="Note 3 2 5 2 2" xfId="3143"/>
    <cellStyle name="Note 3 2 5 3" xfId="3142"/>
    <cellStyle name="Note 3 2 5_Bieu 10 KHSD 2019 16-11" xfId="1990"/>
    <cellStyle name="Note 3 2 6" xfId="1991"/>
    <cellStyle name="Note 3 2 6 2" xfId="1992"/>
    <cellStyle name="Note 3 2 6 2 2" xfId="3145"/>
    <cellStyle name="Note 3 2 6 3" xfId="3144"/>
    <cellStyle name="Note 3 2 6_Bieu 10 KHSD 2019 16-11" xfId="1993"/>
    <cellStyle name="Note 3 2 7" xfId="1994"/>
    <cellStyle name="Note 3 2 7 2" xfId="1995"/>
    <cellStyle name="Note 3 2 7 2 2" xfId="3147"/>
    <cellStyle name="Note 3 2 7 3" xfId="3146"/>
    <cellStyle name="Note 3 2 7_Bieu 10 KHSD 2019 16-11" xfId="1996"/>
    <cellStyle name="Note 3 2 8" xfId="1997"/>
    <cellStyle name="Note 3 2 8 2" xfId="1998"/>
    <cellStyle name="Note 3 2 8 2 2" xfId="3149"/>
    <cellStyle name="Note 3 2 8 3" xfId="3148"/>
    <cellStyle name="Note 3 2 8_Bieu 10 KHSD 2019 16-11" xfId="1999"/>
    <cellStyle name="Note 3 2 9" xfId="2000"/>
    <cellStyle name="Note 3 2 9 2" xfId="2001"/>
    <cellStyle name="Note 3 2 9 2 2" xfId="3151"/>
    <cellStyle name="Note 3 2 9 3" xfId="3150"/>
    <cellStyle name="Note 3 2 9_Bieu 10 KHSD 2019 16-11" xfId="2002"/>
    <cellStyle name="Note 3 2_Bieu 10 (Anh Chau + Anh Phuoc)" xfId="2003"/>
    <cellStyle name="Note 3 3" xfId="2004"/>
    <cellStyle name="Note 3 3 2" xfId="2005"/>
    <cellStyle name="Note 3 3 2 2" xfId="3153"/>
    <cellStyle name="Note 3 3 3" xfId="3152"/>
    <cellStyle name="Note 3 3_Bieu 10 KHSD 2019 16-11" xfId="2006"/>
    <cellStyle name="Note 3 4" xfId="2007"/>
    <cellStyle name="Note 3 4 2" xfId="2008"/>
    <cellStyle name="Note 3 4 2 2" xfId="3155"/>
    <cellStyle name="Note 3 4 3" xfId="3154"/>
    <cellStyle name="Note 3 4_Bieu 10 KHSD 2019 16-11" xfId="2009"/>
    <cellStyle name="Note 3 5" xfId="2010"/>
    <cellStyle name="Note 3 5 2" xfId="2011"/>
    <cellStyle name="Note 3 5 2 2" xfId="3157"/>
    <cellStyle name="Note 3 5 3" xfId="3156"/>
    <cellStyle name="Note 3 5_Bieu 10 KHSD 2019 16-11" xfId="2012"/>
    <cellStyle name="Note 3 6" xfId="2013"/>
    <cellStyle name="Note 3 6 2" xfId="2014"/>
    <cellStyle name="Note 3 6 2 2" xfId="3159"/>
    <cellStyle name="Note 3 6 3" xfId="3158"/>
    <cellStyle name="Note 3 6_Bieu 10 KHSD 2019 16-11" xfId="2015"/>
    <cellStyle name="Note 3 7" xfId="2016"/>
    <cellStyle name="Note 3 7 2" xfId="2017"/>
    <cellStyle name="Note 3 7 2 2" xfId="3161"/>
    <cellStyle name="Note 3 7 3" xfId="3160"/>
    <cellStyle name="Note 3 7_Bieu 10 KHSD 2019 16-11" xfId="2018"/>
    <cellStyle name="Note 3 8" xfId="2019"/>
    <cellStyle name="Note 3 8 2" xfId="3162"/>
    <cellStyle name="Note 3 9" xfId="3119"/>
    <cellStyle name="Note 3_Bieu 10 (Anh Chau + Anh Phuoc)" xfId="2020"/>
    <cellStyle name="Note 4" xfId="2021"/>
    <cellStyle name="Note 4 10" xfId="2022"/>
    <cellStyle name="Note 4 10 2" xfId="2023"/>
    <cellStyle name="Note 4 10 2 2" xfId="3165"/>
    <cellStyle name="Note 4 10 3" xfId="3164"/>
    <cellStyle name="Note 4 10_Bieu 10 KHSD 2019 16-11" xfId="2024"/>
    <cellStyle name="Note 4 11" xfId="2025"/>
    <cellStyle name="Note 4 11 2" xfId="2026"/>
    <cellStyle name="Note 4 11 2 2" xfId="3167"/>
    <cellStyle name="Note 4 11 3" xfId="3166"/>
    <cellStyle name="Note 4 11_Bieu 10 KHSD 2019 16-11" xfId="2027"/>
    <cellStyle name="Note 4 12" xfId="2028"/>
    <cellStyle name="Note 4 12 2" xfId="2029"/>
    <cellStyle name="Note 4 12 2 2" xfId="3169"/>
    <cellStyle name="Note 4 12 3" xfId="3168"/>
    <cellStyle name="Note 4 12_Bieu 10 KHSD 2019 16-11" xfId="2030"/>
    <cellStyle name="Note 4 13" xfId="2031"/>
    <cellStyle name="Note 4 13 2" xfId="2032"/>
    <cellStyle name="Note 4 13 2 2" xfId="3171"/>
    <cellStyle name="Note 4 13 3" xfId="3170"/>
    <cellStyle name="Note 4 13_Bieu 10 KHSD 2019 16-11" xfId="2033"/>
    <cellStyle name="Note 4 14" xfId="2034"/>
    <cellStyle name="Note 4 14 2" xfId="2035"/>
    <cellStyle name="Note 4 14 2 2" xfId="3173"/>
    <cellStyle name="Note 4 14 3" xfId="3172"/>
    <cellStyle name="Note 4 14_Bieu 10 KHSD 2019 16-11" xfId="2036"/>
    <cellStyle name="Note 4 15" xfId="2037"/>
    <cellStyle name="Note 4 15 2" xfId="2038"/>
    <cellStyle name="Note 4 15 2 2" xfId="3175"/>
    <cellStyle name="Note 4 15 3" xfId="3174"/>
    <cellStyle name="Note 4 15_Bieu 10 KHSD 2019 16-11" xfId="2039"/>
    <cellStyle name="Note 4 16" xfId="2040"/>
    <cellStyle name="Note 4 16 2" xfId="2041"/>
    <cellStyle name="Note 4 16 2 2" xfId="3177"/>
    <cellStyle name="Note 4 16 3" xfId="3176"/>
    <cellStyle name="Note 4 16_Bieu 10 KHSD 2019 16-11" xfId="2042"/>
    <cellStyle name="Note 4 17" xfId="2043"/>
    <cellStyle name="Note 4 17 2" xfId="3178"/>
    <cellStyle name="Note 4 18" xfId="3163"/>
    <cellStyle name="Note 4 2" xfId="2044"/>
    <cellStyle name="Note 4 2 2" xfId="2045"/>
    <cellStyle name="Note 4 2 2 2" xfId="3180"/>
    <cellStyle name="Note 4 2 3" xfId="3179"/>
    <cellStyle name="Note 4 2_Bieu 10 KHSD 2019 16-11" xfId="2046"/>
    <cellStyle name="Note 4 3" xfId="2047"/>
    <cellStyle name="Note 4 3 2" xfId="2048"/>
    <cellStyle name="Note 4 3 2 2" xfId="3182"/>
    <cellStyle name="Note 4 3 3" xfId="3181"/>
    <cellStyle name="Note 4 3_Bieu 10 KHSD 2019 16-11" xfId="2049"/>
    <cellStyle name="Note 4 4" xfId="2050"/>
    <cellStyle name="Note 4 4 2" xfId="2051"/>
    <cellStyle name="Note 4 4 2 2" xfId="3184"/>
    <cellStyle name="Note 4 4 3" xfId="3183"/>
    <cellStyle name="Note 4 4_Bieu 10 KHSD 2019 16-11" xfId="2052"/>
    <cellStyle name="Note 4 5" xfId="2053"/>
    <cellStyle name="Note 4 5 2" xfId="2054"/>
    <cellStyle name="Note 4 5 2 2" xfId="3186"/>
    <cellStyle name="Note 4 5 3" xfId="3185"/>
    <cellStyle name="Note 4 5_Bieu 10 KHSD 2019 16-11" xfId="2055"/>
    <cellStyle name="Note 4 6" xfId="2056"/>
    <cellStyle name="Note 4 6 2" xfId="2057"/>
    <cellStyle name="Note 4 6 2 2" xfId="3188"/>
    <cellStyle name="Note 4 6 3" xfId="3187"/>
    <cellStyle name="Note 4 6_Bieu 10 KHSD 2019 16-11" xfId="2058"/>
    <cellStyle name="Note 4 7" xfId="2059"/>
    <cellStyle name="Note 4 7 2" xfId="2060"/>
    <cellStyle name="Note 4 7 2 2" xfId="3190"/>
    <cellStyle name="Note 4 7 3" xfId="3189"/>
    <cellStyle name="Note 4 7_Bieu 10 KHSD 2019 16-11" xfId="2061"/>
    <cellStyle name="Note 4 8" xfId="2062"/>
    <cellStyle name="Note 4 8 2" xfId="2063"/>
    <cellStyle name="Note 4 8 2 2" xfId="3192"/>
    <cellStyle name="Note 4 8 3" xfId="3191"/>
    <cellStyle name="Note 4 8_Bieu 10 KHSD 2019 16-11" xfId="2064"/>
    <cellStyle name="Note 4 9" xfId="2065"/>
    <cellStyle name="Note 4 9 2" xfId="2066"/>
    <cellStyle name="Note 4 9 2 2" xfId="3194"/>
    <cellStyle name="Note 4 9 3" xfId="3193"/>
    <cellStyle name="Note 4 9_Bieu 10 KHSD 2019 16-11" xfId="2067"/>
    <cellStyle name="Note 4_Bieu 10 (Anh Chau + Anh Phuoc)" xfId="2068"/>
    <cellStyle name="Note 5" xfId="2069"/>
    <cellStyle name="Note 5 2" xfId="2070"/>
    <cellStyle name="Note 5 2 2" xfId="2071"/>
    <cellStyle name="Note 5 2_Bieu so 10...2019 - Anh Hai" xfId="2072"/>
    <cellStyle name="Note 5 3" xfId="2073"/>
    <cellStyle name="Note 5_Bieu 10 KHSD 2019 16-11" xfId="2074"/>
    <cellStyle name="Note 6" xfId="2075"/>
    <cellStyle name="Note 6 2" xfId="2076"/>
    <cellStyle name="Note 6 2 2" xfId="3196"/>
    <cellStyle name="Note 6 3" xfId="3195"/>
    <cellStyle name="Note 6_Bieu 10 KHSD 2019 16-11" xfId="2077"/>
    <cellStyle name="Note 7" xfId="2078"/>
    <cellStyle name="Note 7 2" xfId="2079"/>
    <cellStyle name="Note 7 2 2" xfId="3198"/>
    <cellStyle name="Note 7 3" xfId="3197"/>
    <cellStyle name="Note 7_Bieu 10 KHSD 2019 16-11" xfId="2080"/>
    <cellStyle name="Note 8" xfId="2081"/>
    <cellStyle name="Note 8 2" xfId="2082"/>
    <cellStyle name="Note 8 2 2" xfId="3200"/>
    <cellStyle name="Note 8 3" xfId="3199"/>
    <cellStyle name="Note 8_Bieu 10 KHSD 2019 16-11" xfId="2083"/>
    <cellStyle name="Note 9" xfId="2084"/>
    <cellStyle name="Note 9 2" xfId="2085"/>
    <cellStyle name="Note 9 2 2" xfId="3202"/>
    <cellStyle name="Note 9 3" xfId="3201"/>
    <cellStyle name="Note 9_Bieu 10 KHSD 2019 16-11" xfId="2086"/>
    <cellStyle name="oft Excel]_x000d__x000a_Comment=open=/f ‚ðw’è‚·‚é‚ÆAƒ†[ƒU[’è‹`ŠÖ”‚ðŠÖ”“\‚è•t‚¯‚Ìˆê——‚É“o˜^‚·‚é‚±‚Æ‚ª‚Å‚«‚Ü‚·B_x000d__x000a_Maximized" xfId="2087"/>
    <cellStyle name="omma [0]_Mktg Prog" xfId="2088"/>
    <cellStyle name="ormal_Sheet1_1" xfId="2089"/>
    <cellStyle name="Output" xfId="2090" builtinId="21" customBuiltin="1"/>
    <cellStyle name="Output 10" xfId="2091"/>
    <cellStyle name="Output 11" xfId="2092"/>
    <cellStyle name="Output 2" xfId="2093"/>
    <cellStyle name="Output 2 10" xfId="2094"/>
    <cellStyle name="Output 2 2" xfId="2095"/>
    <cellStyle name="Output 2 2 10" xfId="2096"/>
    <cellStyle name="Output 2 2 11" xfId="2097"/>
    <cellStyle name="Output 2 2 12" xfId="2098"/>
    <cellStyle name="Output 2 2 13" xfId="2099"/>
    <cellStyle name="Output 2 2 14" xfId="2100"/>
    <cellStyle name="Output 2 2 15" xfId="2101"/>
    <cellStyle name="Output 2 2 2" xfId="2102"/>
    <cellStyle name="Output 2 2 3" xfId="2103"/>
    <cellStyle name="Output 2 2 4" xfId="2104"/>
    <cellStyle name="Output 2 2 5" xfId="2105"/>
    <cellStyle name="Output 2 2 6" xfId="2106"/>
    <cellStyle name="Output 2 2 7" xfId="2107"/>
    <cellStyle name="Output 2 2 8" xfId="2108"/>
    <cellStyle name="Output 2 2 9" xfId="2109"/>
    <cellStyle name="Output 2 2_Bieu 10 (Anh Chau + Anh Phuoc)" xfId="2110"/>
    <cellStyle name="Output 2 3" xfId="2111"/>
    <cellStyle name="Output 2 4" xfId="2112"/>
    <cellStyle name="Output 2 5" xfId="2113"/>
    <cellStyle name="Output 2 6" xfId="2114"/>
    <cellStyle name="Output 2 7" xfId="2115"/>
    <cellStyle name="Output 2 8" xfId="2116"/>
    <cellStyle name="Output 2 9" xfId="2117"/>
    <cellStyle name="Output 2_Bieu 10 (Anh Chau + Anh Phuoc)" xfId="2118"/>
    <cellStyle name="Output 3" xfId="2119"/>
    <cellStyle name="Output 3 10" xfId="2120"/>
    <cellStyle name="Output 3 11" xfId="2121"/>
    <cellStyle name="Output 3 12" xfId="2122"/>
    <cellStyle name="Output 3 13" xfId="2123"/>
    <cellStyle name="Output 3 14" xfId="2124"/>
    <cellStyle name="Output 3 15" xfId="2125"/>
    <cellStyle name="Output 3 2" xfId="2126"/>
    <cellStyle name="Output 3 3" xfId="2127"/>
    <cellStyle name="Output 3 4" xfId="2128"/>
    <cellStyle name="Output 3 5" xfId="2129"/>
    <cellStyle name="Output 3 6" xfId="2130"/>
    <cellStyle name="Output 3 7" xfId="2131"/>
    <cellStyle name="Output 3 8" xfId="2132"/>
    <cellStyle name="Output 3 9" xfId="2133"/>
    <cellStyle name="Output 3_Bieu 10 (Anh Chau + Anh Phuoc)" xfId="2134"/>
    <cellStyle name="Output 4" xfId="2135"/>
    <cellStyle name="Output 4 2" xfId="2136"/>
    <cellStyle name="Output 4_Bieu 10 KHSD 2019 16-11" xfId="2137"/>
    <cellStyle name="Output 5" xfId="2138"/>
    <cellStyle name="Output 6" xfId="2139"/>
    <cellStyle name="Output 7" xfId="2140"/>
    <cellStyle name="Output 8" xfId="2141"/>
    <cellStyle name="Output 9" xfId="2142"/>
    <cellStyle name="Percent [0]" xfId="2143"/>
    <cellStyle name="Percent [0] 2" xfId="2144"/>
    <cellStyle name="Percent [0] 2 2" xfId="3204"/>
    <cellStyle name="Percent [0] 3" xfId="3203"/>
    <cellStyle name="Percent [00]" xfId="2145"/>
    <cellStyle name="Percent [00] 2" xfId="2146"/>
    <cellStyle name="Percent [00] 2 2" xfId="3206"/>
    <cellStyle name="Percent [00] 3" xfId="3205"/>
    <cellStyle name="Percent [2]" xfId="2147"/>
    <cellStyle name="Percent [2] 2" xfId="2148"/>
    <cellStyle name="Percent [2] 2 2" xfId="3208"/>
    <cellStyle name="Percent [2] 3" xfId="3207"/>
    <cellStyle name="PrePop Currency (0)" xfId="2149"/>
    <cellStyle name="PrePop Currency (2)" xfId="2150"/>
    <cellStyle name="PrePop Units (0)" xfId="2151"/>
    <cellStyle name="PrePop Units (1)" xfId="2152"/>
    <cellStyle name="PrePop Units (2)" xfId="2153"/>
    <cellStyle name="pricing" xfId="2154"/>
    <cellStyle name="PSChar" xfId="2155"/>
    <cellStyle name="PSHeading" xfId="2156"/>
    <cellStyle name="S—_x0008_" xfId="2157"/>
    <cellStyle name="Standard_AAbgleich" xfId="2158"/>
    <cellStyle name="Style 1" xfId="2159"/>
    <cellStyle name="Style 10" xfId="2160"/>
    <cellStyle name="Style 11" xfId="2161"/>
    <cellStyle name="Style 12" xfId="2162"/>
    <cellStyle name="Style 13" xfId="2163"/>
    <cellStyle name="Style 14" xfId="2164"/>
    <cellStyle name="Style 15" xfId="2165"/>
    <cellStyle name="Style 16" xfId="2166"/>
    <cellStyle name="Style 17" xfId="2167"/>
    <cellStyle name="Style 18" xfId="2168"/>
    <cellStyle name="Style 19" xfId="2169"/>
    <cellStyle name="Style 2" xfId="2170"/>
    <cellStyle name="Style 20" xfId="2171"/>
    <cellStyle name="Style 21" xfId="2172"/>
    <cellStyle name="Style 22" xfId="2173"/>
    <cellStyle name="Style 23" xfId="2174"/>
    <cellStyle name="Style 24" xfId="2175"/>
    <cellStyle name="Style 25" xfId="2176"/>
    <cellStyle name="Style 26" xfId="2177"/>
    <cellStyle name="Style 27" xfId="2178"/>
    <cellStyle name="Style 28" xfId="2179"/>
    <cellStyle name="Style 29" xfId="2180"/>
    <cellStyle name="Style 3" xfId="2181"/>
    <cellStyle name="Style 30" xfId="2182"/>
    <cellStyle name="Style 31" xfId="2183"/>
    <cellStyle name="Style 32" xfId="2184"/>
    <cellStyle name="Style 33" xfId="2185"/>
    <cellStyle name="Style 34" xfId="2186"/>
    <cellStyle name="Style 35" xfId="2187"/>
    <cellStyle name="Style 36" xfId="2188"/>
    <cellStyle name="Style 37" xfId="2189"/>
    <cellStyle name="Style 38" xfId="2190"/>
    <cellStyle name="Style 39" xfId="2191"/>
    <cellStyle name="Style 4" xfId="2192"/>
    <cellStyle name="Style 40" xfId="2193"/>
    <cellStyle name="Style 41" xfId="2194"/>
    <cellStyle name="Style 42" xfId="2195"/>
    <cellStyle name="Style 43" xfId="2196"/>
    <cellStyle name="Style 44" xfId="2197"/>
    <cellStyle name="Style 45" xfId="2198"/>
    <cellStyle name="Style 46" xfId="2199"/>
    <cellStyle name="Style 47" xfId="2200"/>
    <cellStyle name="Style 48" xfId="2201"/>
    <cellStyle name="Style 49" xfId="2202"/>
    <cellStyle name="Style 5" xfId="2203"/>
    <cellStyle name="Style 50" xfId="2204"/>
    <cellStyle name="Style 51" xfId="2205"/>
    <cellStyle name="Style 52" xfId="2206"/>
    <cellStyle name="Style 53" xfId="2207"/>
    <cellStyle name="Style 54" xfId="2208"/>
    <cellStyle name="Style 55" xfId="2209"/>
    <cellStyle name="Style 56" xfId="2210"/>
    <cellStyle name="Style 57" xfId="2211"/>
    <cellStyle name="Style 58" xfId="2212"/>
    <cellStyle name="Style 59" xfId="2213"/>
    <cellStyle name="Style 6" xfId="2214"/>
    <cellStyle name="Style 60" xfId="2215"/>
    <cellStyle name="Style 61" xfId="2216"/>
    <cellStyle name="Style 62" xfId="2217"/>
    <cellStyle name="Style 63" xfId="2218"/>
    <cellStyle name="Style 64" xfId="2219"/>
    <cellStyle name="Style 65" xfId="2220"/>
    <cellStyle name="Style 66" xfId="2221"/>
    <cellStyle name="Style 67" xfId="2222"/>
    <cellStyle name="Style 68" xfId="2223"/>
    <cellStyle name="Style 69" xfId="2224"/>
    <cellStyle name="Style 7" xfId="2225"/>
    <cellStyle name="Style 70" xfId="2226"/>
    <cellStyle name="Style 71" xfId="2227"/>
    <cellStyle name="Style 72" xfId="2228"/>
    <cellStyle name="Style 73" xfId="2229"/>
    <cellStyle name="Style 74" xfId="2230"/>
    <cellStyle name="Style 75" xfId="2231"/>
    <cellStyle name="Style 76" xfId="2232"/>
    <cellStyle name="Style 77" xfId="2233"/>
    <cellStyle name="Style 78" xfId="2234"/>
    <cellStyle name="Style 79" xfId="2235"/>
    <cellStyle name="Style 8" xfId="2236"/>
    <cellStyle name="Style 80" xfId="2237"/>
    <cellStyle name="Style 81" xfId="2238"/>
    <cellStyle name="Style 82" xfId="2239"/>
    <cellStyle name="Style 83" xfId="2240"/>
    <cellStyle name="Style 84" xfId="2241"/>
    <cellStyle name="Style 85" xfId="2242"/>
    <cellStyle name="Style 86" xfId="2243"/>
    <cellStyle name="Style 87" xfId="2244"/>
    <cellStyle name="Style 88" xfId="2245"/>
    <cellStyle name="Style 89" xfId="2246"/>
    <cellStyle name="Style 9" xfId="2247"/>
    <cellStyle name="Style 90" xfId="2248"/>
    <cellStyle name="Style 91" xfId="2249"/>
    <cellStyle name="Style 92" xfId="2250"/>
    <cellStyle name="Style 93" xfId="2251"/>
    <cellStyle name="Style 94" xfId="2252"/>
    <cellStyle name="Style 95" xfId="2253"/>
    <cellStyle name="Style 96" xfId="2254"/>
    <cellStyle name="Style 97" xfId="2255"/>
    <cellStyle name="Style 98" xfId="2256"/>
    <cellStyle name="subhead" xfId="2257"/>
    <cellStyle name="T" xfId="2258"/>
    <cellStyle name="T 2" xfId="2259"/>
    <cellStyle name="T 2 2" xfId="2260"/>
    <cellStyle name="T 2 3" xfId="2261"/>
    <cellStyle name="T 2 4" xfId="2262"/>
    <cellStyle name="T 3" xfId="2263"/>
    <cellStyle name="Text Indent A" xfId="2264"/>
    <cellStyle name="Text Indent B" xfId="2265"/>
    <cellStyle name="Text Indent B 2" xfId="2266"/>
    <cellStyle name="Text Indent B 2 2" xfId="3210"/>
    <cellStyle name="Text Indent B 3" xfId="3209"/>
    <cellStyle name="Text Indent B_Phu bieu KHSD dat 2018 hung" xfId="2267"/>
    <cellStyle name="Text Indent C" xfId="2268"/>
    <cellStyle name="Text Indent C 2" xfId="2269"/>
    <cellStyle name="Text Indent C 2 2" xfId="3212"/>
    <cellStyle name="Text Indent C 3" xfId="3211"/>
    <cellStyle name="Text Indent C_Phu bieu KHSD dat 2018 hung" xfId="2270"/>
    <cellStyle name="Title" xfId="2271" builtinId="15" customBuiltin="1"/>
    <cellStyle name="Title 2" xfId="2272"/>
    <cellStyle name="Title 2 2" xfId="2273"/>
    <cellStyle name="Title 2_Bieu 10 KHSD 2019 16-11" xfId="2274"/>
    <cellStyle name="Title 3" xfId="2275"/>
    <cellStyle name="Title 3 2" xfId="2276"/>
    <cellStyle name="Title 3_Phu bieu KHSD dat 2018 hung" xfId="2277"/>
    <cellStyle name="Title 4" xfId="2278"/>
    <cellStyle name="Total" xfId="2279" builtinId="25" customBuiltin="1"/>
    <cellStyle name="Total 2" xfId="2280"/>
    <cellStyle name="Total 2 2" xfId="2281"/>
    <cellStyle name="Total 2 2 2" xfId="2282"/>
    <cellStyle name="Total 2 2 2 2" xfId="3216"/>
    <cellStyle name="Total 2 2 3" xfId="3215"/>
    <cellStyle name="Total 2 2_Bieu 10 KHSD 2019 16-11" xfId="2283"/>
    <cellStyle name="Total 2 3" xfId="2284"/>
    <cellStyle name="Total 2 3 2" xfId="3217"/>
    <cellStyle name="Total 2 4" xfId="3214"/>
    <cellStyle name="Total 2_Bieu 10 (Anh Chau + Anh Phuoc)" xfId="2285"/>
    <cellStyle name="Total 3" xfId="2286"/>
    <cellStyle name="Total 3 2" xfId="2287"/>
    <cellStyle name="Total 3 2 2" xfId="3219"/>
    <cellStyle name="Total 3 3" xfId="3218"/>
    <cellStyle name="Total 3_Bieu 10 KHSD 2019 16-11" xfId="2288"/>
    <cellStyle name="Total 4" xfId="2289"/>
    <cellStyle name="Total 4 2" xfId="2290"/>
    <cellStyle name="Total 4_Bieu 10 KHSD 2019 16-11" xfId="2291"/>
    <cellStyle name="Total 5" xfId="2292"/>
    <cellStyle name="Total 5 2" xfId="2293"/>
    <cellStyle name="Total 5 2 2" xfId="3221"/>
    <cellStyle name="Total 5 3" xfId="3220"/>
    <cellStyle name="Total 5_Bieu 10 KHSD 2019 16-11" xfId="2294"/>
    <cellStyle name="Total 6" xfId="3213"/>
    <cellStyle name="th" xfId="2295"/>
    <cellStyle name="th 2" xfId="2296"/>
    <cellStyle name="th 2 2" xfId="2297"/>
    <cellStyle name="th 2 3" xfId="2298"/>
    <cellStyle name="th 2 4" xfId="2299"/>
    <cellStyle name="th 3" xfId="2300"/>
    <cellStyle name="þ_x001d_ð¤_x000c_¯þ_x0014__x000d_¨þU_x0001_À_x0004_ _x0015__x000f__x0001__x0001_" xfId="2301"/>
    <cellStyle name="þ_x001d_ð¤_x000c_¯þ_x0014__x000d_¨þU_x0001_À_x0004_ _x0015__x000f__x0001__x0001_ 2" xfId="2302"/>
    <cellStyle name="þ_x001d_ðK_x000c_Fý_x001b__x000d_9ýU_x0001_Ð_x0008_¦)_x0007__x0001__x0001_" xfId="2303"/>
    <cellStyle name="viet" xfId="2304"/>
    <cellStyle name="viet2" xfId="2305"/>
    <cellStyle name="viet2 2" xfId="2306"/>
    <cellStyle name="viet2 2 2" xfId="2307"/>
    <cellStyle name="viet2 2 3" xfId="2308"/>
    <cellStyle name="viet2 2 4" xfId="2309"/>
    <cellStyle name="viet2 2_Bieu 10 (Anh Chau + Anh Phuoc)" xfId="2310"/>
    <cellStyle name="viet2 3" xfId="2311"/>
    <cellStyle name="viet2_Bieu 10 (Anh Chau + Anh Phuoc)" xfId="2312"/>
    <cellStyle name="Vietnam 1" xfId="2313"/>
    <cellStyle name="VN new romanNormal" xfId="2314"/>
    <cellStyle name="VN time new roman" xfId="2315"/>
    <cellStyle name="vnbo" xfId="2316"/>
    <cellStyle name="vnbo 2" xfId="2317"/>
    <cellStyle name="vnbo 2 10" xfId="2318"/>
    <cellStyle name="vnbo 2 11" xfId="2319"/>
    <cellStyle name="vnbo 2 12" xfId="2320"/>
    <cellStyle name="vnbo 2 13" xfId="2321"/>
    <cellStyle name="vnbo 2 2" xfId="2322"/>
    <cellStyle name="vnbo 2 3" xfId="2323"/>
    <cellStyle name="vnbo 2 4" xfId="2324"/>
    <cellStyle name="vnbo 2 5" xfId="2325"/>
    <cellStyle name="vnbo 2 6" xfId="2326"/>
    <cellStyle name="vnbo 2 7" xfId="2327"/>
    <cellStyle name="vnbo 2 8" xfId="2328"/>
    <cellStyle name="vnbo 2 9" xfId="2329"/>
    <cellStyle name="vnbo 2_Bieu 10 (Anh Chau + Anh Phuoc)" xfId="2330"/>
    <cellStyle name="vnbo 3" xfId="2331"/>
    <cellStyle name="vnbo 4" xfId="2332"/>
    <cellStyle name="vnbo_Bieu 10 (Anh Chau + Anh Phuoc)" xfId="2333"/>
    <cellStyle name="vntxt1" xfId="2334"/>
    <cellStyle name="vntxt1 2" xfId="2335"/>
    <cellStyle name="vntxt1_BC UBND huyen" xfId="2336"/>
    <cellStyle name="vntxt2" xfId="2337"/>
    <cellStyle name="vntxt2 2" xfId="2338"/>
    <cellStyle name="vntxt2_Bieu 10 (Anh Chau + Anh Phuoc)" xfId="2339"/>
    <cellStyle name="vnhead1" xfId="2340"/>
    <cellStyle name="vnhead1 2" xfId="2341"/>
    <cellStyle name="vnhead1 2 10" xfId="2342"/>
    <cellStyle name="vnhead1 2 2" xfId="2343"/>
    <cellStyle name="vnhead1 2 2 2" xfId="2344"/>
    <cellStyle name="vnhead1 2 2 3" xfId="2345"/>
    <cellStyle name="vnhead1 2 2 4" xfId="2346"/>
    <cellStyle name="vnhead1 2 2_Bieu 10 (Anh Chau + Anh Phuoc)" xfId="2347"/>
    <cellStyle name="vnhead1 2 3" xfId="2348"/>
    <cellStyle name="vnhead1 2 4" xfId="2349"/>
    <cellStyle name="vnhead1 2 5" xfId="2350"/>
    <cellStyle name="vnhead1 2 6" xfId="2351"/>
    <cellStyle name="vnhead1 2 7" xfId="2352"/>
    <cellStyle name="vnhead1 2 8" xfId="2353"/>
    <cellStyle name="vnhead1 2 9" xfId="2354"/>
    <cellStyle name="vnhead1 2_Bieu 10 (Anh Chau + Anh Phuoc)" xfId="2355"/>
    <cellStyle name="vnhead1 3" xfId="2356"/>
    <cellStyle name="vnhead1 3 2" xfId="2357"/>
    <cellStyle name="vnhead1 3 3" xfId="2358"/>
    <cellStyle name="vnhead1 3 4" xfId="2359"/>
    <cellStyle name="vnhead1 3_Bieu 10 (Anh Chau + Anh Phuoc)" xfId="2360"/>
    <cellStyle name="vnhead1 4" xfId="2361"/>
    <cellStyle name="vnhead1_Bieu 10 (Anh Chau + Anh Phuoc)" xfId="2362"/>
    <cellStyle name="vnhead2" xfId="2363"/>
    <cellStyle name="vnhead2 2" xfId="2364"/>
    <cellStyle name="vnhead2 2 10" xfId="2365"/>
    <cellStyle name="vnhead2 2 11" xfId="2366"/>
    <cellStyle name="vnhead2 2 12" xfId="2367"/>
    <cellStyle name="vnhead2 2 13" xfId="2368"/>
    <cellStyle name="vnhead2 2 2" xfId="2369"/>
    <cellStyle name="vnhead2 2 3" xfId="2370"/>
    <cellStyle name="vnhead2 2 4" xfId="2371"/>
    <cellStyle name="vnhead2 2 5" xfId="2372"/>
    <cellStyle name="vnhead2 2 6" xfId="2373"/>
    <cellStyle name="vnhead2 2 7" xfId="2374"/>
    <cellStyle name="vnhead2 2 8" xfId="2375"/>
    <cellStyle name="vnhead2 2 9" xfId="2376"/>
    <cellStyle name="vnhead2 2_Bieu 10 (Anh Chau + Anh Phuoc)" xfId="2377"/>
    <cellStyle name="vnhead2 3" xfId="2378"/>
    <cellStyle name="vnhead2 4" xfId="2379"/>
    <cellStyle name="vnhead2_Bieu 10 (Anh Chau + Anh Phuoc)" xfId="2380"/>
    <cellStyle name="vnhead3" xfId="2381"/>
    <cellStyle name="vnhead3 2" xfId="2382"/>
    <cellStyle name="vnhead3 2 10" xfId="2383"/>
    <cellStyle name="vnhead3 2 11" xfId="2384"/>
    <cellStyle name="vnhead3 2 12" xfId="2385"/>
    <cellStyle name="vnhead3 2 13" xfId="2386"/>
    <cellStyle name="vnhead3 2 2" xfId="2387"/>
    <cellStyle name="vnhead3 2 3" xfId="2388"/>
    <cellStyle name="vnhead3 2 4" xfId="2389"/>
    <cellStyle name="vnhead3 2 5" xfId="2390"/>
    <cellStyle name="vnhead3 2 6" xfId="2391"/>
    <cellStyle name="vnhead3 2 7" xfId="2392"/>
    <cellStyle name="vnhead3 2 8" xfId="2393"/>
    <cellStyle name="vnhead3 2 9" xfId="2394"/>
    <cellStyle name="vnhead3 2_Bieu 10 (Anh Chau + Anh Phuoc)" xfId="2395"/>
    <cellStyle name="vnhead3 3" xfId="2396"/>
    <cellStyle name="vnhead3 4" xfId="2397"/>
    <cellStyle name="vnhead3_Bieu 10 (Anh Chau + Anh Phuoc)" xfId="2398"/>
    <cellStyle name="vnhead4" xfId="2399"/>
    <cellStyle name="Währung [0]_ALLE_ITEMS_280800_EV_NL" xfId="2400"/>
    <cellStyle name="Währung_AKE_100N" xfId="2401"/>
    <cellStyle name="Warning Text" xfId="2402" builtinId="11" customBuiltin="1"/>
    <cellStyle name="Warning Text 2" xfId="2403"/>
    <cellStyle name="Warning Text 2 2" xfId="2404"/>
    <cellStyle name="Warning Text 2_Bieu 10 KHSD 2019 16-11" xfId="2405"/>
    <cellStyle name="Warning Text 3" xfId="2406"/>
    <cellStyle name="Warning Text 3 2" xfId="2407"/>
    <cellStyle name="Warning Text 3_Phu bieu KHSD dat 2018 hung" xfId="2408"/>
    <cellStyle name="Warning Text 4" xfId="2409"/>
    <cellStyle name="xuan" xfId="2410"/>
    <cellStyle name="xuan 2" xfId="2411"/>
    <cellStyle name="เครื่องหมายสกุลเงิน [0]_FTC_OFFER" xfId="2412"/>
    <cellStyle name="เครื่องหมายสกุลเงิน_FTC_OFFER" xfId="2413"/>
    <cellStyle name="ปกติ_FTC_OFFER" xfId="2414"/>
    <cellStyle name=" [0.00]_ Att. 1- Cover" xfId="2415"/>
    <cellStyle name="_ Att. 1- Cover" xfId="2416"/>
    <cellStyle name="?_ Att. 1- Cover" xfId="2417"/>
    <cellStyle name="똿뗦먛귟 [0.00]_PRODUCT DETAIL Q1" xfId="2418"/>
    <cellStyle name="똿뗦먛귟_PRODUCT DETAIL Q1" xfId="2419"/>
    <cellStyle name="믅됞 [0.00]_PRODUCT DETAIL Q1" xfId="2420"/>
    <cellStyle name="믅됞_PRODUCT DETAIL Q1" xfId="2421"/>
    <cellStyle name="백분율_95" xfId="2422"/>
    <cellStyle name="뷭?_BOOKSHIP" xfId="2423"/>
    <cellStyle name="콤마 [ - 유형1" xfId="2424"/>
    <cellStyle name="콤마 [ - 유형2" xfId="2425"/>
    <cellStyle name="콤마 [ - 유형3" xfId="2426"/>
    <cellStyle name="콤마 [ - 유형4" xfId="2427"/>
    <cellStyle name="콤마 [ - 유형5" xfId="2428"/>
    <cellStyle name="콤마 [ - 유형6" xfId="2429"/>
    <cellStyle name="콤마 [ - 유형7" xfId="2430"/>
    <cellStyle name="콤마 [ - 유형8" xfId="2431"/>
    <cellStyle name="콤마 [0]_ 비목별 월별기술 " xfId="2432"/>
    <cellStyle name="콤마_ 비목별 월별기술 " xfId="2433"/>
    <cellStyle name="통화 [0]_1202" xfId="2434"/>
    <cellStyle name="통화_1202" xfId="2435"/>
    <cellStyle name="표준_(정보부문)월별인원계획" xfId="2436"/>
    <cellStyle name="一般_00Q3902REV.1" xfId="2437"/>
    <cellStyle name="千分位[0]_00Q3902REV.1" xfId="2438"/>
    <cellStyle name="千分位_00Q3902REV.1" xfId="2439"/>
    <cellStyle name="桁区切り [0.00]_List-dwg瑩畳䵜楡" xfId="2440"/>
    <cellStyle name="桁区切り_List-dwgist-" xfId="2441"/>
    <cellStyle name="標準_List-dwgis" xfId="2442"/>
    <cellStyle name="貨幣 [0]_00Q3902REV.1" xfId="2443"/>
    <cellStyle name="貨幣[0]_BRE" xfId="2444"/>
    <cellStyle name="貨幣_00Q3902REV.1" xfId="2445"/>
    <cellStyle name="通貨 [0.00]_List-dwgwg" xfId="2446"/>
    <cellStyle name="通貨_List-dwgis" xfId="24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L%20SongHinh/QH%202021-2030,%20KH2021/KE%20HOACH%202021%20Song%20Hinh/Bieu%20KHSDD%20202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mucbieu"/>
      <sheetName val="01(CH)-01KH"/>
      <sheetName val="HTKK 2019"/>
      <sheetName val="10(CH)-07KH"/>
      <sheetName val="B10"/>
      <sheetName val="KH.Nganh2020"/>
      <sheetName val="SSQH"/>
      <sheetName val="SSQHDD"/>
      <sheetName val="02(CH)-02KH"/>
      <sheetName val="h3"/>
      <sheetName val="h4"/>
      <sheetName val="h5"/>
      <sheetName val="06(CH)-03KH (2)"/>
      <sheetName val="07(CH)-04KH"/>
      <sheetName val="08(CH)-05KH"/>
      <sheetName val="09(CH)-06KH"/>
      <sheetName val="B10 DMCT"/>
      <sheetName val="10 DMCT"/>
      <sheetName val="PLb10"/>
      <sheetName val="b10th"/>
      <sheetName val="b10.2cmd"/>
      <sheetName val="b10.3hdnd"/>
      <sheetName val="PHQH"/>
      <sheetName val="Cthay"/>
      <sheetName val="13(CH)-08KH (3)"/>
      <sheetName val="06(CH)-03KH"/>
      <sheetName val="Bieu 2021"/>
      <sheetName val="13(CH)-08KH"/>
      <sheetName val="h11"/>
      <sheetName val="Thuchi TC"/>
      <sheetName val="CC.Thuhoidat"/>
      <sheetName val="13(CH)-08KH (2)"/>
    </sheetNames>
    <sheetDataSet>
      <sheetData sheetId="0"/>
      <sheetData sheetId="1">
        <row r="8">
          <cell r="E8">
            <v>76324.689230999997</v>
          </cell>
        </row>
        <row r="9">
          <cell r="E9">
            <v>2054.2064519999999</v>
          </cell>
        </row>
        <row r="10">
          <cell r="E10">
            <v>1445.9657310000002</v>
          </cell>
        </row>
        <row r="13">
          <cell r="E13">
            <v>26246.284737999998</v>
          </cell>
        </row>
        <row r="16">
          <cell r="E16">
            <v>13131.343515</v>
          </cell>
        </row>
        <row r="17">
          <cell r="E17">
            <v>20948.284446999998</v>
          </cell>
        </row>
        <row r="18">
          <cell r="E18">
            <v>13777.61155</v>
          </cell>
        </row>
        <row r="21">
          <cell r="E21">
            <v>112.13285400000002</v>
          </cell>
        </row>
        <row r="23">
          <cell r="E23">
            <v>54.825674999999997</v>
          </cell>
        </row>
        <row r="24">
          <cell r="E24">
            <v>12335.183826</v>
          </cell>
        </row>
        <row r="25">
          <cell r="E25">
            <v>1029.130095</v>
          </cell>
        </row>
        <row r="26">
          <cell r="E26">
            <v>2.3984969999999999</v>
          </cell>
        </row>
        <row r="28">
          <cell r="E28">
            <v>3.5209860000000002</v>
          </cell>
        </row>
        <row r="29">
          <cell r="E29">
            <v>5.5616489999999992</v>
          </cell>
        </row>
        <row r="30">
          <cell r="E30">
            <v>60.518664000000001</v>
          </cell>
        </row>
        <row r="31">
          <cell r="E31">
            <v>22.028148999999999</v>
          </cell>
        </row>
        <row r="32">
          <cell r="E32">
            <v>6.4415469999999964</v>
          </cell>
        </row>
        <row r="34">
          <cell r="E34">
            <v>975.31370800000025</v>
          </cell>
        </row>
        <row r="35">
          <cell r="E35">
            <v>542.25126599999999</v>
          </cell>
        </row>
        <row r="36">
          <cell r="E36">
            <v>2.5772140000000001</v>
          </cell>
        </row>
        <row r="37">
          <cell r="E37">
            <v>5.2820229999999997</v>
          </cell>
        </row>
        <row r="38">
          <cell r="E38">
            <v>64.565073999999996</v>
          </cell>
        </row>
        <row r="39">
          <cell r="E39">
            <v>14.295196999999998</v>
          </cell>
        </row>
        <row r="40">
          <cell r="E40">
            <v>6678.3116760000003</v>
          </cell>
        </row>
        <row r="41">
          <cell r="E41">
            <v>0.93011500000000014</v>
          </cell>
        </row>
        <row r="42">
          <cell r="E42">
            <v>0</v>
          </cell>
        </row>
        <row r="44">
          <cell r="E44">
            <v>4.1265299999999998</v>
          </cell>
        </row>
        <row r="45">
          <cell r="E45">
            <v>3.5108990000000002</v>
          </cell>
        </row>
        <row r="46">
          <cell r="E46">
            <v>80.743786</v>
          </cell>
        </row>
        <row r="47">
          <cell r="E47">
            <v>0</v>
          </cell>
        </row>
        <row r="48">
          <cell r="E48">
            <v>0</v>
          </cell>
        </row>
        <row r="49">
          <cell r="E49">
            <v>4.7708399999999997</v>
          </cell>
        </row>
        <row r="50">
          <cell r="E50">
            <v>0</v>
          </cell>
        </row>
        <row r="51">
          <cell r="E51">
            <v>17.053826000000004</v>
          </cell>
        </row>
        <row r="52">
          <cell r="E52">
            <v>11.401797999999999</v>
          </cell>
        </row>
        <row r="53">
          <cell r="E53">
            <v>348.82385199999999</v>
          </cell>
        </row>
        <row r="54">
          <cell r="E54">
            <v>67.160264000000012</v>
          </cell>
        </row>
        <row r="55">
          <cell r="E55">
            <v>19.055594000000003</v>
          </cell>
        </row>
        <row r="56">
          <cell r="E56">
            <v>1.275876</v>
          </cell>
        </row>
        <row r="57">
          <cell r="E57">
            <v>0</v>
          </cell>
        </row>
        <row r="58">
          <cell r="E58">
            <v>0.70522300000000004</v>
          </cell>
        </row>
        <row r="59">
          <cell r="E59">
            <v>2310.168232</v>
          </cell>
        </row>
        <row r="60">
          <cell r="E60">
            <v>49.146555999999997</v>
          </cell>
        </row>
        <row r="61">
          <cell r="E61">
            <v>4.1146899999999995</v>
          </cell>
        </row>
        <row r="62">
          <cell r="E62">
            <v>602.13789199999985</v>
          </cell>
        </row>
        <row r="63">
          <cell r="E63">
            <v>377.39527900000002</v>
          </cell>
        </row>
        <row r="64">
          <cell r="E64">
            <v>224.74261300000001</v>
          </cell>
        </row>
        <row r="68">
          <cell r="E68">
            <v>3161.5826509999997</v>
          </cell>
        </row>
      </sheetData>
      <sheetData sheetId="2"/>
      <sheetData sheetId="3"/>
      <sheetData sheetId="4"/>
      <sheetData sheetId="5"/>
      <sheetData sheetId="6">
        <row r="47">
          <cell r="E47">
            <v>348.82385199999999</v>
          </cell>
        </row>
      </sheetData>
      <sheetData sheetId="7"/>
      <sheetData sheetId="8"/>
      <sheetData sheetId="9"/>
      <sheetData sheetId="10"/>
      <sheetData sheetId="11"/>
      <sheetData sheetId="12">
        <row r="8">
          <cell r="E8">
            <v>76211.799230999997</v>
          </cell>
        </row>
        <row r="9">
          <cell r="E9">
            <v>2080.3464520000002</v>
          </cell>
        </row>
        <row r="10">
          <cell r="E10">
            <v>1472.5457310000002</v>
          </cell>
        </row>
        <row r="11">
          <cell r="E11">
            <v>26135.594738</v>
          </cell>
        </row>
        <row r="14">
          <cell r="E14">
            <v>13103.233514999998</v>
          </cell>
        </row>
        <row r="15">
          <cell r="E15">
            <v>20948.284446999998</v>
          </cell>
        </row>
        <row r="16">
          <cell r="E16">
            <v>13777.411550000001</v>
          </cell>
        </row>
        <row r="19">
          <cell r="E19">
            <v>112.10285400000002</v>
          </cell>
        </row>
        <row r="21">
          <cell r="E21">
            <v>54.825674999999997</v>
          </cell>
        </row>
        <row r="22">
          <cell r="E22">
            <v>12455.203826000001</v>
          </cell>
        </row>
        <row r="23">
          <cell r="E23">
            <v>1036.0100950000001</v>
          </cell>
        </row>
        <row r="24">
          <cell r="E24">
            <v>2.478497</v>
          </cell>
        </row>
        <row r="25">
          <cell r="E25">
            <v>0</v>
          </cell>
        </row>
        <row r="26">
          <cell r="E26">
            <v>3.5209860000000002</v>
          </cell>
        </row>
        <row r="27">
          <cell r="E27">
            <v>11.241649000000001</v>
          </cell>
        </row>
        <row r="28">
          <cell r="E28">
            <v>61.518664000000001</v>
          </cell>
        </row>
        <row r="29">
          <cell r="E29">
            <v>21.528148999999999</v>
          </cell>
        </row>
        <row r="30">
          <cell r="E30">
            <v>20.921546999999997</v>
          </cell>
        </row>
        <row r="32">
          <cell r="E32">
            <v>1035.0437080000002</v>
          </cell>
        </row>
        <row r="33">
          <cell r="E33">
            <v>547.87126599999999</v>
          </cell>
        </row>
        <row r="34">
          <cell r="E34">
            <v>2.3972140000000004</v>
          </cell>
        </row>
        <row r="35">
          <cell r="E35">
            <v>5.2020229999999996</v>
          </cell>
        </row>
        <row r="36">
          <cell r="E36">
            <v>63.485074000000004</v>
          </cell>
        </row>
        <row r="37">
          <cell r="E37">
            <v>15.165196999999999</v>
          </cell>
        </row>
        <row r="38">
          <cell r="E38">
            <v>6679.2516760000008</v>
          </cell>
        </row>
        <row r="39">
          <cell r="E39">
            <v>0.93011500000000014</v>
          </cell>
        </row>
        <row r="42">
          <cell r="E42">
            <v>4.1265299999999998</v>
          </cell>
        </row>
        <row r="43">
          <cell r="E43">
            <v>3.5108990000000002</v>
          </cell>
        </row>
        <row r="44">
          <cell r="E44">
            <v>87.053786000000002</v>
          </cell>
        </row>
        <row r="45">
          <cell r="E45">
            <v>0</v>
          </cell>
        </row>
        <row r="46">
          <cell r="E46">
            <v>0</v>
          </cell>
        </row>
        <row r="47">
          <cell r="E47">
            <v>4.7708399999999997</v>
          </cell>
        </row>
        <row r="48">
          <cell r="E48">
            <v>0</v>
          </cell>
        </row>
        <row r="49">
          <cell r="E49">
            <v>17.513826000000005</v>
          </cell>
        </row>
        <row r="50">
          <cell r="E50">
            <v>14.711797999999998</v>
          </cell>
        </row>
        <row r="51">
          <cell r="E51">
            <v>358.09385199999997</v>
          </cell>
        </row>
        <row r="52">
          <cell r="E52">
            <v>79.430264000000008</v>
          </cell>
        </row>
        <row r="53">
          <cell r="E53">
            <v>18.975594000000001</v>
          </cell>
        </row>
        <row r="54">
          <cell r="E54">
            <v>1.275876</v>
          </cell>
        </row>
        <row r="56">
          <cell r="E56">
            <v>0.70522300000000004</v>
          </cell>
        </row>
        <row r="57">
          <cell r="E57">
            <v>2305.208232</v>
          </cell>
        </row>
        <row r="58">
          <cell r="E58">
            <v>49.146555999999997</v>
          </cell>
        </row>
        <row r="59">
          <cell r="E59">
            <v>4.1146899999999995</v>
          </cell>
        </row>
        <row r="60">
          <cell r="E60">
            <v>595.00789199999997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6">
          <cell r="BS86">
            <v>2695.1763000000001</v>
          </cell>
        </row>
        <row r="89">
          <cell r="BS89">
            <v>135.40716599999999</v>
          </cell>
        </row>
        <row r="90">
          <cell r="BS90">
            <v>8.3810149999999997</v>
          </cell>
        </row>
        <row r="93">
          <cell r="BS93">
            <v>2013.7639839999999</v>
          </cell>
        </row>
        <row r="163">
          <cell r="BS163">
            <v>2650.8493810000004</v>
          </cell>
        </row>
        <row r="166">
          <cell r="BS166">
            <v>144.18549300000001</v>
          </cell>
        </row>
        <row r="167">
          <cell r="BS167">
            <v>29.125433000000001</v>
          </cell>
        </row>
        <row r="170">
          <cell r="BS170">
            <v>2267.3015250000003</v>
          </cell>
        </row>
        <row r="240">
          <cell r="BS240">
            <v>2387.2257250000007</v>
          </cell>
        </row>
        <row r="243">
          <cell r="BS243">
            <v>108.30213999999999</v>
          </cell>
        </row>
        <row r="244">
          <cell r="BS244">
            <v>91.235349999999997</v>
          </cell>
        </row>
        <row r="247">
          <cell r="BS247">
            <v>1963.4777770000003</v>
          </cell>
        </row>
        <row r="317">
          <cell r="BS317">
            <v>4271.9126879999994</v>
          </cell>
        </row>
        <row r="320">
          <cell r="BS320">
            <v>120.866856</v>
          </cell>
        </row>
        <row r="321">
          <cell r="BS321">
            <v>82.884799999999998</v>
          </cell>
        </row>
        <row r="324">
          <cell r="BS324">
            <v>3048.814061</v>
          </cell>
        </row>
        <row r="394">
          <cell r="BS394">
            <v>4616.9384810000001</v>
          </cell>
        </row>
        <row r="397">
          <cell r="BS397">
            <v>286.10361400000005</v>
          </cell>
        </row>
        <row r="398">
          <cell r="BS398">
            <v>258.07453900000002</v>
          </cell>
        </row>
        <row r="401">
          <cell r="BS401">
            <v>1649.213761</v>
          </cell>
        </row>
        <row r="471">
          <cell r="BS471">
            <v>5485.1532139999999</v>
          </cell>
        </row>
        <row r="474">
          <cell r="BS474">
            <v>161.63340299999999</v>
          </cell>
        </row>
        <row r="475">
          <cell r="BS475">
            <v>105.99511</v>
          </cell>
        </row>
        <row r="478">
          <cell r="BS478">
            <v>2537.5701440000003</v>
          </cell>
        </row>
        <row r="548">
          <cell r="BS548">
            <v>9544.6892470000003</v>
          </cell>
        </row>
        <row r="551">
          <cell r="BS551">
            <v>306.551984</v>
          </cell>
        </row>
        <row r="552">
          <cell r="BS552">
            <v>255.64933300000001</v>
          </cell>
        </row>
        <row r="555">
          <cell r="BS555">
            <v>3163.4064400000002</v>
          </cell>
        </row>
        <row r="625">
          <cell r="BS625">
            <v>12216.175482999999</v>
          </cell>
        </row>
        <row r="628">
          <cell r="BS628">
            <v>366.66302000000002</v>
          </cell>
        </row>
        <row r="629">
          <cell r="BS629">
            <v>322.41862000000003</v>
          </cell>
        </row>
        <row r="632">
          <cell r="BS632">
            <v>2363.1680329999999</v>
          </cell>
        </row>
        <row r="702">
          <cell r="BS702">
            <v>22657.942239</v>
          </cell>
        </row>
        <row r="705">
          <cell r="BS705">
            <v>124.46420000000001</v>
          </cell>
        </row>
        <row r="706">
          <cell r="BS706">
            <v>124.46420000000001</v>
          </cell>
        </row>
        <row r="709">
          <cell r="BS709">
            <v>1280.1620640000001</v>
          </cell>
        </row>
        <row r="779">
          <cell r="BS779">
            <v>7564.1408249999995</v>
          </cell>
        </row>
        <row r="782">
          <cell r="BS782">
            <v>149.938233</v>
          </cell>
        </row>
        <row r="783">
          <cell r="BS783">
            <v>137.77404899999999</v>
          </cell>
        </row>
        <row r="786">
          <cell r="BS786">
            <v>4219.7238619999998</v>
          </cell>
        </row>
        <row r="856">
          <cell r="BS856">
            <v>2121.595648</v>
          </cell>
        </row>
        <row r="859">
          <cell r="BS859">
            <v>176.230343</v>
          </cell>
        </row>
        <row r="860">
          <cell r="BS860">
            <v>56.543281999999998</v>
          </cell>
        </row>
        <row r="863">
          <cell r="BS863">
            <v>1628.9930869999998</v>
          </cell>
        </row>
      </sheetData>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1"/>
  <sheetViews>
    <sheetView topLeftCell="A10" workbookViewId="0">
      <selection activeCell="F18" sqref="F18"/>
    </sheetView>
  </sheetViews>
  <sheetFormatPr defaultRowHeight="13.2"/>
  <cols>
    <col min="1" max="1" width="6.109375" style="40" customWidth="1"/>
    <col min="2" max="2" width="16.109375" bestFit="1" customWidth="1"/>
    <col min="3" max="3" width="80.33203125" customWidth="1"/>
  </cols>
  <sheetData>
    <row r="1" spans="1:6" ht="15.6">
      <c r="C1" s="41"/>
    </row>
    <row r="2" spans="1:6" ht="46.8" customHeight="1">
      <c r="A2" s="852" t="s">
        <v>293</v>
      </c>
      <c r="B2" s="852"/>
      <c r="C2" s="852"/>
    </row>
    <row r="3" spans="1:6" ht="51.6" customHeight="1">
      <c r="A3" s="853" t="s">
        <v>294</v>
      </c>
      <c r="B3" s="853"/>
      <c r="C3" s="853"/>
    </row>
    <row r="4" spans="1:6" ht="28.5" customHeight="1">
      <c r="A4" s="42" t="s">
        <v>30</v>
      </c>
      <c r="B4" s="43" t="s">
        <v>295</v>
      </c>
      <c r="C4" s="42" t="s">
        <v>296</v>
      </c>
    </row>
    <row r="5" spans="1:6" ht="35.1" customHeight="1">
      <c r="A5" s="751">
        <v>1</v>
      </c>
      <c r="B5" s="44" t="s">
        <v>69</v>
      </c>
      <c r="C5" s="231" t="s">
        <v>370</v>
      </c>
    </row>
    <row r="6" spans="1:6" ht="35.1" customHeight="1">
      <c r="A6" s="751">
        <v>2</v>
      </c>
      <c r="B6" s="44" t="s">
        <v>75</v>
      </c>
      <c r="C6" s="231" t="s">
        <v>371</v>
      </c>
    </row>
    <row r="7" spans="1:6" ht="35.1" hidden="1" customHeight="1">
      <c r="A7" s="751">
        <v>3</v>
      </c>
      <c r="B7" s="44" t="s">
        <v>76</v>
      </c>
      <c r="C7" s="231" t="s">
        <v>372</v>
      </c>
    </row>
    <row r="8" spans="1:6" ht="35.1" hidden="1" customHeight="1">
      <c r="A8" s="751">
        <v>4</v>
      </c>
      <c r="B8" s="44" t="s">
        <v>98</v>
      </c>
      <c r="C8" s="231" t="s">
        <v>375</v>
      </c>
    </row>
    <row r="9" spans="1:6" ht="35.1" hidden="1" customHeight="1">
      <c r="A9" s="751">
        <v>5</v>
      </c>
      <c r="B9" s="44" t="s">
        <v>106</v>
      </c>
      <c r="C9" s="231" t="s">
        <v>374</v>
      </c>
    </row>
    <row r="10" spans="1:6" ht="35.1" customHeight="1">
      <c r="A10" s="751">
        <v>3</v>
      </c>
      <c r="B10" s="44" t="s">
        <v>107</v>
      </c>
      <c r="C10" s="231" t="s">
        <v>373</v>
      </c>
    </row>
    <row r="11" spans="1:6" s="492" customFormat="1" ht="35.1" customHeight="1">
      <c r="A11" s="751">
        <v>4</v>
      </c>
      <c r="B11" s="518" t="s">
        <v>637</v>
      </c>
      <c r="C11" s="231" t="s">
        <v>709</v>
      </c>
    </row>
    <row r="12" spans="1:6" ht="35.1" customHeight="1">
      <c r="A12" s="751">
        <v>5</v>
      </c>
      <c r="B12" s="44" t="s">
        <v>108</v>
      </c>
      <c r="C12" s="231" t="s">
        <v>376</v>
      </c>
    </row>
    <row r="13" spans="1:6" ht="35.1" customHeight="1">
      <c r="A13" s="751">
        <v>6</v>
      </c>
      <c r="B13" s="44" t="s">
        <v>109</v>
      </c>
      <c r="C13" s="231" t="s">
        <v>377</v>
      </c>
    </row>
    <row r="14" spans="1:6" ht="35.1" customHeight="1">
      <c r="A14" s="751">
        <v>7</v>
      </c>
      <c r="B14" s="44" t="s">
        <v>110</v>
      </c>
      <c r="C14" s="231" t="s">
        <v>378</v>
      </c>
    </row>
    <row r="15" spans="1:6" ht="35.1" customHeight="1">
      <c r="A15" s="751">
        <v>8</v>
      </c>
      <c r="B15" s="44" t="s">
        <v>111</v>
      </c>
      <c r="C15" s="231" t="s">
        <v>379</v>
      </c>
    </row>
    <row r="16" spans="1:6" s="492" customFormat="1" ht="40.950000000000003" customHeight="1">
      <c r="A16" s="751">
        <v>9</v>
      </c>
      <c r="B16" s="518" t="s">
        <v>464</v>
      </c>
      <c r="C16" s="517" t="s">
        <v>467</v>
      </c>
      <c r="D16" s="516"/>
      <c r="E16" s="516"/>
      <c r="F16" s="516"/>
    </row>
    <row r="17" spans="1:3" s="492" customFormat="1" ht="40.950000000000003" customHeight="1">
      <c r="A17" s="751">
        <v>10</v>
      </c>
      <c r="B17" s="518" t="s">
        <v>465</v>
      </c>
      <c r="C17" s="231" t="s">
        <v>468</v>
      </c>
    </row>
    <row r="18" spans="1:3" s="492" customFormat="1" ht="40.950000000000003" customHeight="1">
      <c r="A18" s="751">
        <v>11</v>
      </c>
      <c r="B18" s="518" t="s">
        <v>466</v>
      </c>
      <c r="C18" s="231" t="s">
        <v>470</v>
      </c>
    </row>
    <row r="19" spans="1:3" ht="35.1" hidden="1" customHeight="1">
      <c r="A19" s="751">
        <v>11</v>
      </c>
      <c r="B19" s="44" t="s">
        <v>282</v>
      </c>
      <c r="C19" s="231" t="s">
        <v>380</v>
      </c>
    </row>
    <row r="20" spans="1:3" ht="35.1" hidden="1" customHeight="1">
      <c r="A20" s="751">
        <v>12</v>
      </c>
      <c r="B20" s="44" t="s">
        <v>297</v>
      </c>
      <c r="C20" s="231" t="s">
        <v>381</v>
      </c>
    </row>
    <row r="21" spans="1:3" ht="35.1" customHeight="1">
      <c r="A21" s="751">
        <v>12</v>
      </c>
      <c r="B21" s="44" t="s">
        <v>298</v>
      </c>
      <c r="C21" s="231" t="s">
        <v>382</v>
      </c>
    </row>
  </sheetData>
  <mergeCells count="2">
    <mergeCell ref="A2:C2"/>
    <mergeCell ref="A3:C3"/>
  </mergeCells>
  <phoneticPr fontId="64" type="noConversion"/>
  <printOptions horizontalCentered="1"/>
  <pageMargins left="0.9055118110236221" right="0.31496062992125984" top="0.74803149606299213" bottom="0.74803149606299213"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75"/>
  <sheetViews>
    <sheetView topLeftCell="A46" workbookViewId="0">
      <selection activeCell="I66" sqref="I66"/>
    </sheetView>
  </sheetViews>
  <sheetFormatPr defaultRowHeight="13.2"/>
  <cols>
    <col min="1" max="1" width="4.5546875" style="362" customWidth="1"/>
    <col min="2" max="2" width="64.33203125" style="362" customWidth="1"/>
    <col min="3" max="3" width="14.77734375" style="362" bestFit="1" customWidth="1"/>
    <col min="4" max="4" width="15.33203125" style="362" customWidth="1"/>
    <col min="5" max="16384" width="8.88671875" style="362"/>
  </cols>
  <sheetData>
    <row r="1" spans="1:31" ht="15.6">
      <c r="A1" s="811" t="s">
        <v>638</v>
      </c>
    </row>
    <row r="2" spans="1:31" ht="39.6" customHeight="1">
      <c r="A2" s="903" t="s">
        <v>708</v>
      </c>
      <c r="B2" s="903"/>
      <c r="C2" s="903"/>
      <c r="D2" s="903"/>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row>
    <row r="4" spans="1:31" s="811" customFormat="1" ht="15.6">
      <c r="A4" s="813" t="s">
        <v>191</v>
      </c>
      <c r="B4" s="813" t="s">
        <v>115</v>
      </c>
      <c r="C4" s="813" t="s">
        <v>31</v>
      </c>
      <c r="D4" s="813" t="s">
        <v>167</v>
      </c>
    </row>
    <row r="5" spans="1:31" s="818" customFormat="1" ht="16.05" customHeight="1">
      <c r="A5" s="814">
        <v>1</v>
      </c>
      <c r="B5" s="815" t="s">
        <v>639</v>
      </c>
      <c r="C5" s="816" t="s">
        <v>11</v>
      </c>
      <c r="D5" s="817">
        <v>0.05</v>
      </c>
    </row>
    <row r="6" spans="1:31" s="818" customFormat="1" ht="16.05" customHeight="1">
      <c r="A6" s="819">
        <v>2</v>
      </c>
      <c r="B6" s="820" t="s">
        <v>640</v>
      </c>
      <c r="C6" s="821" t="s">
        <v>11</v>
      </c>
      <c r="D6" s="822">
        <v>0.16</v>
      </c>
    </row>
    <row r="7" spans="1:31" s="818" customFormat="1" ht="16.05" customHeight="1">
      <c r="A7" s="814">
        <v>3</v>
      </c>
      <c r="B7" s="820" t="s">
        <v>641</v>
      </c>
      <c r="C7" s="821" t="s">
        <v>11</v>
      </c>
      <c r="D7" s="822">
        <v>0.05</v>
      </c>
    </row>
    <row r="8" spans="1:31" s="818" customFormat="1" ht="16.05" customHeight="1">
      <c r="A8" s="819">
        <v>4</v>
      </c>
      <c r="B8" s="823" t="s">
        <v>642</v>
      </c>
      <c r="C8" s="821" t="s">
        <v>11</v>
      </c>
      <c r="D8" s="822">
        <v>0.05</v>
      </c>
    </row>
    <row r="9" spans="1:31" s="818" customFormat="1" ht="16.05" customHeight="1">
      <c r="A9" s="814">
        <v>5</v>
      </c>
      <c r="B9" s="820" t="s">
        <v>643</v>
      </c>
      <c r="C9" s="821" t="s">
        <v>11</v>
      </c>
      <c r="D9" s="822">
        <v>0.05</v>
      </c>
    </row>
    <row r="10" spans="1:31" s="818" customFormat="1" ht="16.05" customHeight="1">
      <c r="A10" s="819">
        <v>6</v>
      </c>
      <c r="B10" s="824" t="s">
        <v>644</v>
      </c>
      <c r="C10" s="821" t="s">
        <v>11</v>
      </c>
      <c r="D10" s="822">
        <v>0.1</v>
      </c>
    </row>
    <row r="11" spans="1:31" s="818" customFormat="1" ht="16.05" customHeight="1">
      <c r="A11" s="814">
        <v>7</v>
      </c>
      <c r="B11" s="824" t="s">
        <v>645</v>
      </c>
      <c r="C11" s="821" t="s">
        <v>11</v>
      </c>
      <c r="D11" s="822">
        <v>0.12</v>
      </c>
    </row>
    <row r="12" spans="1:31" s="818" customFormat="1" ht="16.05" customHeight="1">
      <c r="A12" s="819">
        <v>8</v>
      </c>
      <c r="B12" s="825" t="s">
        <v>646</v>
      </c>
      <c r="C12" s="821" t="s">
        <v>11</v>
      </c>
      <c r="D12" s="822">
        <v>0.06</v>
      </c>
    </row>
    <row r="13" spans="1:31" s="818" customFormat="1" ht="16.05" customHeight="1">
      <c r="A13" s="814">
        <v>9</v>
      </c>
      <c r="B13" s="820" t="s">
        <v>647</v>
      </c>
      <c r="C13" s="821" t="s">
        <v>11</v>
      </c>
      <c r="D13" s="822">
        <v>0.05</v>
      </c>
    </row>
    <row r="14" spans="1:31" s="818" customFormat="1" ht="16.05" customHeight="1">
      <c r="A14" s="819">
        <v>10</v>
      </c>
      <c r="B14" s="820" t="s">
        <v>648</v>
      </c>
      <c r="C14" s="821" t="s">
        <v>11</v>
      </c>
      <c r="D14" s="822">
        <v>0.04</v>
      </c>
    </row>
    <row r="15" spans="1:31" s="818" customFormat="1" ht="16.05" customHeight="1">
      <c r="A15" s="814">
        <v>11</v>
      </c>
      <c r="B15" s="826" t="s">
        <v>649</v>
      </c>
      <c r="C15" s="821" t="s">
        <v>11</v>
      </c>
      <c r="D15" s="822">
        <v>0.9</v>
      </c>
    </row>
    <row r="16" spans="1:31" s="818" customFormat="1" ht="16.05" customHeight="1">
      <c r="A16" s="819">
        <v>12</v>
      </c>
      <c r="B16" s="827" t="s">
        <v>432</v>
      </c>
      <c r="C16" s="821" t="s">
        <v>11</v>
      </c>
      <c r="D16" s="822">
        <v>1.59</v>
      </c>
    </row>
    <row r="17" spans="1:4" s="818" customFormat="1" ht="15.6">
      <c r="A17" s="814">
        <v>13</v>
      </c>
      <c r="B17" s="827" t="s">
        <v>650</v>
      </c>
      <c r="C17" s="828" t="s">
        <v>10</v>
      </c>
      <c r="D17" s="822">
        <v>0.48</v>
      </c>
    </row>
    <row r="18" spans="1:4" s="818" customFormat="1" ht="15.6">
      <c r="A18" s="819">
        <v>14</v>
      </c>
      <c r="B18" s="829" t="s">
        <v>651</v>
      </c>
      <c r="C18" s="828" t="s">
        <v>10</v>
      </c>
      <c r="D18" s="830">
        <v>2.5499999999999998</v>
      </c>
    </row>
    <row r="19" spans="1:4" s="818" customFormat="1" ht="15.6">
      <c r="A19" s="814">
        <v>15</v>
      </c>
      <c r="B19" s="829" t="s">
        <v>652</v>
      </c>
      <c r="C19" s="828" t="s">
        <v>10</v>
      </c>
      <c r="D19" s="830">
        <v>0.08</v>
      </c>
    </row>
    <row r="20" spans="1:4" s="818" customFormat="1" ht="15.6">
      <c r="A20" s="819">
        <v>16</v>
      </c>
      <c r="B20" s="829" t="s">
        <v>653</v>
      </c>
      <c r="C20" s="828" t="s">
        <v>10</v>
      </c>
      <c r="D20" s="830">
        <v>0.4</v>
      </c>
    </row>
    <row r="21" spans="1:4" s="818" customFormat="1" ht="15.6">
      <c r="A21" s="814">
        <v>17</v>
      </c>
      <c r="B21" s="829" t="s">
        <v>654</v>
      </c>
      <c r="C21" s="828" t="s">
        <v>10</v>
      </c>
      <c r="D21" s="830">
        <v>1.08</v>
      </c>
    </row>
    <row r="22" spans="1:4" s="818" customFormat="1" ht="15.6">
      <c r="A22" s="819">
        <v>18</v>
      </c>
      <c r="B22" s="829" t="s">
        <v>655</v>
      </c>
      <c r="C22" s="828" t="s">
        <v>10</v>
      </c>
      <c r="D22" s="830">
        <v>0.33</v>
      </c>
    </row>
    <row r="23" spans="1:4" s="818" customFormat="1" ht="15.6">
      <c r="A23" s="814">
        <v>19</v>
      </c>
      <c r="B23" s="829" t="s">
        <v>656</v>
      </c>
      <c r="C23" s="828" t="s">
        <v>10</v>
      </c>
      <c r="D23" s="830">
        <v>0.05</v>
      </c>
    </row>
    <row r="24" spans="1:4" s="818" customFormat="1" ht="15.6">
      <c r="A24" s="819">
        <v>20</v>
      </c>
      <c r="B24" s="829" t="s">
        <v>657</v>
      </c>
      <c r="C24" s="828" t="s">
        <v>10</v>
      </c>
      <c r="D24" s="830">
        <v>0.05</v>
      </c>
    </row>
    <row r="25" spans="1:4" s="818" customFormat="1" ht="15.6">
      <c r="A25" s="814">
        <v>21</v>
      </c>
      <c r="B25" s="829" t="s">
        <v>658</v>
      </c>
      <c r="C25" s="828" t="s">
        <v>10</v>
      </c>
      <c r="D25" s="830">
        <v>1</v>
      </c>
    </row>
    <row r="26" spans="1:4" s="818" customFormat="1" ht="15.6">
      <c r="A26" s="819">
        <v>22</v>
      </c>
      <c r="B26" s="829" t="s">
        <v>659</v>
      </c>
      <c r="C26" s="828" t="s">
        <v>10</v>
      </c>
      <c r="D26" s="830">
        <v>1</v>
      </c>
    </row>
    <row r="27" spans="1:4" s="818" customFormat="1" ht="15.6">
      <c r="A27" s="814">
        <v>23</v>
      </c>
      <c r="B27" s="829" t="s">
        <v>660</v>
      </c>
      <c r="C27" s="828" t="s">
        <v>10</v>
      </c>
      <c r="D27" s="830">
        <v>1</v>
      </c>
    </row>
    <row r="28" spans="1:4" s="818" customFormat="1" ht="15.6">
      <c r="A28" s="819">
        <v>24</v>
      </c>
      <c r="B28" s="829" t="s">
        <v>661</v>
      </c>
      <c r="C28" s="828" t="s">
        <v>10</v>
      </c>
      <c r="D28" s="830">
        <v>0.02</v>
      </c>
    </row>
    <row r="29" spans="1:4" s="818" customFormat="1" ht="15.6">
      <c r="A29" s="814">
        <v>25</v>
      </c>
      <c r="B29" s="829" t="s">
        <v>662</v>
      </c>
      <c r="C29" s="828" t="s">
        <v>10</v>
      </c>
      <c r="D29" s="830">
        <v>0.45</v>
      </c>
    </row>
    <row r="30" spans="1:4" s="818" customFormat="1" ht="15.6">
      <c r="A30" s="819">
        <v>26</v>
      </c>
      <c r="B30" s="831" t="s">
        <v>663</v>
      </c>
      <c r="C30" s="828" t="s">
        <v>24</v>
      </c>
      <c r="D30" s="822">
        <v>0.33</v>
      </c>
    </row>
    <row r="31" spans="1:4" s="818" customFormat="1" ht="15.6">
      <c r="A31" s="814">
        <v>27</v>
      </c>
      <c r="B31" s="832" t="s">
        <v>664</v>
      </c>
      <c r="C31" s="828" t="s">
        <v>24</v>
      </c>
      <c r="D31" s="822">
        <v>0.32</v>
      </c>
    </row>
    <row r="32" spans="1:4" s="818" customFormat="1" ht="15.6">
      <c r="A32" s="819">
        <v>28</v>
      </c>
      <c r="B32" s="832" t="s">
        <v>665</v>
      </c>
      <c r="C32" s="828" t="s">
        <v>24</v>
      </c>
      <c r="D32" s="822">
        <v>0.17</v>
      </c>
    </row>
    <row r="33" spans="1:4" s="818" customFormat="1" ht="15.6">
      <c r="A33" s="814">
        <v>29</v>
      </c>
      <c r="B33" s="833" t="s">
        <v>666</v>
      </c>
      <c r="C33" s="828" t="s">
        <v>24</v>
      </c>
      <c r="D33" s="822">
        <v>0.45</v>
      </c>
    </row>
    <row r="34" spans="1:4" s="818" customFormat="1" ht="15.6">
      <c r="A34" s="819">
        <v>30</v>
      </c>
      <c r="B34" s="829" t="s">
        <v>667</v>
      </c>
      <c r="C34" s="828" t="s">
        <v>22</v>
      </c>
      <c r="D34" s="830">
        <v>0.14000000000000001</v>
      </c>
    </row>
    <row r="35" spans="1:4" s="818" customFormat="1" ht="15.6">
      <c r="A35" s="814">
        <v>31</v>
      </c>
      <c r="B35" s="829" t="s">
        <v>668</v>
      </c>
      <c r="C35" s="828" t="s">
        <v>22</v>
      </c>
      <c r="D35" s="830">
        <v>0.28000000000000003</v>
      </c>
    </row>
    <row r="36" spans="1:4" s="818" customFormat="1" ht="15.6">
      <c r="A36" s="819">
        <v>32</v>
      </c>
      <c r="B36" s="834" t="s">
        <v>669</v>
      </c>
      <c r="C36" s="828" t="s">
        <v>22</v>
      </c>
      <c r="D36" s="835">
        <v>0.12</v>
      </c>
    </row>
    <row r="37" spans="1:4" s="818" customFormat="1" ht="15.6">
      <c r="A37" s="814">
        <v>33</v>
      </c>
      <c r="B37" s="834" t="s">
        <v>670</v>
      </c>
      <c r="C37" s="828" t="s">
        <v>22</v>
      </c>
      <c r="D37" s="835">
        <v>0.09</v>
      </c>
    </row>
    <row r="38" spans="1:4" s="818" customFormat="1" ht="15.6">
      <c r="A38" s="819">
        <v>34</v>
      </c>
      <c r="B38" s="829" t="s">
        <v>671</v>
      </c>
      <c r="C38" s="828" t="s">
        <v>17</v>
      </c>
      <c r="D38" s="822">
        <v>0.24</v>
      </c>
    </row>
    <row r="39" spans="1:4" s="818" customFormat="1" ht="15.6">
      <c r="A39" s="814">
        <v>35</v>
      </c>
      <c r="B39" s="836" t="s">
        <v>672</v>
      </c>
      <c r="C39" s="828" t="s">
        <v>17</v>
      </c>
      <c r="D39" s="822">
        <v>0.22</v>
      </c>
    </row>
    <row r="40" spans="1:4" s="818" customFormat="1" ht="15.6">
      <c r="A40" s="819">
        <v>36</v>
      </c>
      <c r="B40" s="829" t="s">
        <v>673</v>
      </c>
      <c r="C40" s="828" t="s">
        <v>17</v>
      </c>
      <c r="D40" s="822">
        <v>0.15</v>
      </c>
    </row>
    <row r="41" spans="1:4" s="818" customFormat="1" ht="15.6">
      <c r="A41" s="814">
        <v>37</v>
      </c>
      <c r="B41" s="829" t="s">
        <v>674</v>
      </c>
      <c r="C41" s="828" t="s">
        <v>17</v>
      </c>
      <c r="D41" s="822">
        <v>0.1</v>
      </c>
    </row>
    <row r="42" spans="1:4" s="818" customFormat="1" ht="15.6">
      <c r="A42" s="819">
        <v>38</v>
      </c>
      <c r="B42" s="829" t="s">
        <v>675</v>
      </c>
      <c r="C42" s="828" t="s">
        <v>17</v>
      </c>
      <c r="D42" s="822">
        <v>0.15</v>
      </c>
    </row>
    <row r="43" spans="1:4" s="818" customFormat="1" ht="15.6">
      <c r="A43" s="814">
        <v>39</v>
      </c>
      <c r="B43" s="829" t="s">
        <v>676</v>
      </c>
      <c r="C43" s="828" t="s">
        <v>25</v>
      </c>
      <c r="D43" s="830">
        <v>0.2</v>
      </c>
    </row>
    <row r="44" spans="1:4" s="818" customFormat="1" ht="15.6">
      <c r="A44" s="819">
        <v>40</v>
      </c>
      <c r="B44" s="829" t="s">
        <v>677</v>
      </c>
      <c r="C44" s="828" t="s">
        <v>25</v>
      </c>
      <c r="D44" s="830">
        <v>0.2</v>
      </c>
    </row>
    <row r="45" spans="1:4" s="818" customFormat="1" ht="15.6">
      <c r="A45" s="814">
        <v>41</v>
      </c>
      <c r="B45" s="829" t="s">
        <v>678</v>
      </c>
      <c r="C45" s="828" t="s">
        <v>25</v>
      </c>
      <c r="D45" s="830">
        <v>0.13</v>
      </c>
    </row>
    <row r="46" spans="1:4" s="818" customFormat="1" ht="15.6">
      <c r="A46" s="819">
        <v>42</v>
      </c>
      <c r="B46" s="829" t="s">
        <v>679</v>
      </c>
      <c r="C46" s="828" t="s">
        <v>25</v>
      </c>
      <c r="D46" s="830">
        <v>0.15</v>
      </c>
    </row>
    <row r="47" spans="1:4" s="818" customFormat="1" ht="15.6">
      <c r="A47" s="814">
        <v>43</v>
      </c>
      <c r="B47" s="829" t="s">
        <v>680</v>
      </c>
      <c r="C47" s="828" t="s">
        <v>20</v>
      </c>
      <c r="D47" s="822">
        <v>0.25</v>
      </c>
    </row>
    <row r="48" spans="1:4" s="818" customFormat="1" ht="15.6">
      <c r="A48" s="819">
        <v>44</v>
      </c>
      <c r="B48" s="829" t="s">
        <v>681</v>
      </c>
      <c r="C48" s="828" t="s">
        <v>20</v>
      </c>
      <c r="D48" s="830">
        <v>0.04</v>
      </c>
    </row>
    <row r="49" spans="1:4" s="818" customFormat="1" ht="15.6">
      <c r="A49" s="814">
        <v>45</v>
      </c>
      <c r="B49" s="829" t="s">
        <v>682</v>
      </c>
      <c r="C49" s="828" t="s">
        <v>20</v>
      </c>
      <c r="D49" s="830">
        <v>0.5</v>
      </c>
    </row>
    <row r="50" spans="1:4" s="818" customFormat="1" ht="15.6">
      <c r="A50" s="819">
        <v>46</v>
      </c>
      <c r="B50" s="829" t="s">
        <v>683</v>
      </c>
      <c r="C50" s="828" t="s">
        <v>20</v>
      </c>
      <c r="D50" s="830">
        <v>0.13</v>
      </c>
    </row>
    <row r="51" spans="1:4" s="818" customFormat="1" ht="15.6">
      <c r="A51" s="814">
        <v>47</v>
      </c>
      <c r="B51" s="829" t="s">
        <v>684</v>
      </c>
      <c r="C51" s="828" t="s">
        <v>20</v>
      </c>
      <c r="D51" s="830">
        <v>0.21</v>
      </c>
    </row>
    <row r="52" spans="1:4" s="818" customFormat="1" ht="15.6">
      <c r="A52" s="819">
        <v>48</v>
      </c>
      <c r="B52" s="829" t="s">
        <v>685</v>
      </c>
      <c r="C52" s="828" t="s">
        <v>23</v>
      </c>
      <c r="D52" s="830">
        <v>0.2</v>
      </c>
    </row>
    <row r="53" spans="1:4" s="818" customFormat="1" ht="15.6">
      <c r="A53" s="814">
        <v>49</v>
      </c>
      <c r="B53" s="829" t="s">
        <v>686</v>
      </c>
      <c r="C53" s="828" t="s">
        <v>23</v>
      </c>
      <c r="D53" s="830">
        <v>0.2</v>
      </c>
    </row>
    <row r="54" spans="1:4" s="818" customFormat="1" ht="15.6">
      <c r="A54" s="819">
        <v>50</v>
      </c>
      <c r="B54" s="829" t="s">
        <v>687</v>
      </c>
      <c r="C54" s="828" t="s">
        <v>23</v>
      </c>
      <c r="D54" s="830">
        <v>0.05</v>
      </c>
    </row>
    <row r="55" spans="1:4" s="818" customFormat="1" ht="15.6">
      <c r="A55" s="814">
        <v>51</v>
      </c>
      <c r="B55" s="829" t="s">
        <v>688</v>
      </c>
      <c r="C55" s="828" t="s">
        <v>23</v>
      </c>
      <c r="D55" s="830">
        <v>0.05</v>
      </c>
    </row>
    <row r="56" spans="1:4" s="818" customFormat="1" ht="15.6">
      <c r="A56" s="819">
        <v>52</v>
      </c>
      <c r="B56" s="829" t="s">
        <v>689</v>
      </c>
      <c r="C56" s="828" t="s">
        <v>23</v>
      </c>
      <c r="D56" s="830">
        <v>0.57999999999999996</v>
      </c>
    </row>
    <row r="57" spans="1:4" s="818" customFormat="1" ht="15.6">
      <c r="A57" s="814">
        <v>53</v>
      </c>
      <c r="B57" s="829" t="s">
        <v>690</v>
      </c>
      <c r="C57" s="828" t="s">
        <v>19</v>
      </c>
      <c r="D57" s="830">
        <v>0.45</v>
      </c>
    </row>
    <row r="58" spans="1:4" s="818" customFormat="1" ht="15.6">
      <c r="A58" s="819">
        <v>54</v>
      </c>
      <c r="B58" s="829" t="s">
        <v>691</v>
      </c>
      <c r="C58" s="828" t="s">
        <v>19</v>
      </c>
      <c r="D58" s="830">
        <v>0.32</v>
      </c>
    </row>
    <row r="59" spans="1:4" s="818" customFormat="1" ht="15.6">
      <c r="A59" s="814">
        <v>55</v>
      </c>
      <c r="B59" s="829" t="s">
        <v>692</v>
      </c>
      <c r="C59" s="828" t="s">
        <v>19</v>
      </c>
      <c r="D59" s="830">
        <v>0.71</v>
      </c>
    </row>
    <row r="60" spans="1:4" s="818" customFormat="1" ht="15.6">
      <c r="A60" s="819">
        <v>56</v>
      </c>
      <c r="B60" s="829" t="s">
        <v>693</v>
      </c>
      <c r="C60" s="828" t="s">
        <v>19</v>
      </c>
      <c r="D60" s="830">
        <v>0.09</v>
      </c>
    </row>
    <row r="61" spans="1:4" s="818" customFormat="1" ht="15.6">
      <c r="A61" s="814">
        <v>57</v>
      </c>
      <c r="B61" s="836" t="s">
        <v>694</v>
      </c>
      <c r="C61" s="828" t="s">
        <v>19</v>
      </c>
      <c r="D61" s="830">
        <v>0.24</v>
      </c>
    </row>
    <row r="62" spans="1:4" s="818" customFormat="1" ht="15.6">
      <c r="A62" s="819">
        <v>58</v>
      </c>
      <c r="B62" s="829" t="s">
        <v>695</v>
      </c>
      <c r="C62" s="828" t="s">
        <v>19</v>
      </c>
      <c r="D62" s="830">
        <v>0.14000000000000001</v>
      </c>
    </row>
    <row r="63" spans="1:4" s="818" customFormat="1" ht="15.6">
      <c r="A63" s="814">
        <v>59</v>
      </c>
      <c r="B63" s="836" t="s">
        <v>696</v>
      </c>
      <c r="C63" s="828" t="s">
        <v>19</v>
      </c>
      <c r="D63" s="830">
        <v>0.33</v>
      </c>
    </row>
    <row r="64" spans="1:4" s="818" customFormat="1" ht="15.6">
      <c r="A64" s="819">
        <v>60</v>
      </c>
      <c r="B64" s="836" t="s">
        <v>697</v>
      </c>
      <c r="C64" s="828" t="s">
        <v>19</v>
      </c>
      <c r="D64" s="830">
        <v>0.5</v>
      </c>
    </row>
    <row r="65" spans="1:4" s="818" customFormat="1" ht="15.6">
      <c r="A65" s="814">
        <v>61</v>
      </c>
      <c r="B65" s="829" t="s">
        <v>698</v>
      </c>
      <c r="C65" s="828" t="s">
        <v>18</v>
      </c>
      <c r="D65" s="830">
        <v>0.3</v>
      </c>
    </row>
    <row r="66" spans="1:4" s="818" customFormat="1" ht="15.6">
      <c r="A66" s="819">
        <v>62</v>
      </c>
      <c r="B66" s="829" t="s">
        <v>699</v>
      </c>
      <c r="C66" s="828" t="s">
        <v>18</v>
      </c>
      <c r="D66" s="830">
        <v>0.13</v>
      </c>
    </row>
    <row r="67" spans="1:4" s="818" customFormat="1" ht="15.6">
      <c r="A67" s="814">
        <v>63</v>
      </c>
      <c r="B67" s="829" t="s">
        <v>700</v>
      </c>
      <c r="C67" s="828" t="s">
        <v>18</v>
      </c>
      <c r="D67" s="830">
        <v>0.5</v>
      </c>
    </row>
    <row r="68" spans="1:4" s="818" customFormat="1" ht="15.6">
      <c r="A68" s="819">
        <v>64</v>
      </c>
      <c r="B68" s="833" t="s">
        <v>701</v>
      </c>
      <c r="C68" s="828" t="s">
        <v>18</v>
      </c>
      <c r="D68" s="837">
        <v>0.35</v>
      </c>
    </row>
    <row r="69" spans="1:4" s="818" customFormat="1" ht="15.6">
      <c r="A69" s="814">
        <v>65</v>
      </c>
      <c r="B69" s="829" t="s">
        <v>702</v>
      </c>
      <c r="C69" s="828" t="s">
        <v>21</v>
      </c>
      <c r="D69" s="830">
        <v>0.56000000000000005</v>
      </c>
    </row>
    <row r="70" spans="1:4" s="818" customFormat="1" ht="15.6">
      <c r="A70" s="819">
        <v>66</v>
      </c>
      <c r="B70" s="829" t="s">
        <v>703</v>
      </c>
      <c r="C70" s="828" t="s">
        <v>21</v>
      </c>
      <c r="D70" s="830">
        <v>1</v>
      </c>
    </row>
    <row r="71" spans="1:4" s="818" customFormat="1" ht="15.6">
      <c r="A71" s="814">
        <v>67</v>
      </c>
      <c r="B71" s="829" t="s">
        <v>704</v>
      </c>
      <c r="C71" s="828" t="s">
        <v>21</v>
      </c>
      <c r="D71" s="830">
        <v>0.2</v>
      </c>
    </row>
    <row r="72" spans="1:4" s="818" customFormat="1" ht="15.6">
      <c r="A72" s="819">
        <v>68</v>
      </c>
      <c r="B72" s="829" t="s">
        <v>705</v>
      </c>
      <c r="C72" s="828" t="s">
        <v>21</v>
      </c>
      <c r="D72" s="830">
        <v>1.21</v>
      </c>
    </row>
    <row r="73" spans="1:4" s="818" customFormat="1" ht="15.6">
      <c r="A73" s="814">
        <v>69</v>
      </c>
      <c r="B73" s="829" t="s">
        <v>706</v>
      </c>
      <c r="C73" s="828" t="s">
        <v>21</v>
      </c>
      <c r="D73" s="830">
        <v>0.16</v>
      </c>
    </row>
    <row r="74" spans="1:4" s="818" customFormat="1" ht="15.6">
      <c r="A74" s="838">
        <v>70</v>
      </c>
      <c r="B74" s="839" t="s">
        <v>707</v>
      </c>
      <c r="C74" s="840" t="s">
        <v>21</v>
      </c>
      <c r="D74" s="841">
        <v>0.6</v>
      </c>
    </row>
    <row r="75" spans="1:4" s="818" customFormat="1" ht="15.6"/>
  </sheetData>
  <mergeCells count="1">
    <mergeCell ref="A2:D2"/>
  </mergeCells>
  <printOptions horizontalCentered="1"/>
  <pageMargins left="0.86614173228346458" right="0.31496062992125984" top="0.74803149606299213" bottom="0.55118110236220474"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0"/>
  <sheetViews>
    <sheetView topLeftCell="A44" workbookViewId="0">
      <selection activeCell="B61" sqref="B61"/>
    </sheetView>
  </sheetViews>
  <sheetFormatPr defaultRowHeight="13.8"/>
  <cols>
    <col min="1" max="1" width="4.21875" style="264" customWidth="1"/>
    <col min="2" max="2" width="57.6640625" style="247" customWidth="1"/>
    <col min="3" max="3" width="14.109375" style="247" customWidth="1"/>
    <col min="4" max="4" width="8" style="247" hidden="1" customWidth="1"/>
    <col min="5" max="5" width="5.33203125" style="436" hidden="1" customWidth="1"/>
    <col min="6" max="6" width="9" style="247" customWidth="1"/>
    <col min="7" max="7" width="6.21875" style="247" customWidth="1"/>
    <col min="8" max="8" width="9.5546875" style="247" customWidth="1"/>
    <col min="9" max="9" width="7.109375" style="247" customWidth="1"/>
    <col min="10" max="10" width="8.33203125" style="247" hidden="1" customWidth="1"/>
    <col min="11" max="11" width="8" style="247" customWidth="1"/>
    <col min="12" max="12" width="7.109375" style="247" customWidth="1"/>
    <col min="13" max="13" width="6.88671875" style="247" customWidth="1"/>
    <col min="14" max="14" width="48.44140625" style="247" customWidth="1"/>
    <col min="15" max="17" width="8.88671875" style="842"/>
    <col min="18" max="16384" width="8.88671875" style="247"/>
  </cols>
  <sheetData>
    <row r="1" spans="1:17" ht="15.6">
      <c r="A1" s="908" t="s">
        <v>444</v>
      </c>
      <c r="B1" s="854"/>
      <c r="C1" s="436"/>
      <c r="D1" s="436"/>
      <c r="F1" s="436"/>
      <c r="G1" s="436"/>
      <c r="H1" s="436"/>
      <c r="I1" s="436"/>
      <c r="J1" s="436"/>
      <c r="K1" s="436"/>
      <c r="L1" s="436"/>
      <c r="M1" s="436"/>
      <c r="N1" s="436"/>
    </row>
    <row r="2" spans="1:17" ht="16.8" customHeight="1">
      <c r="A2" s="898" t="s">
        <v>445</v>
      </c>
      <c r="B2" s="898"/>
      <c r="C2" s="898"/>
      <c r="D2" s="898"/>
      <c r="E2" s="898"/>
      <c r="F2" s="898"/>
      <c r="G2" s="898"/>
      <c r="H2" s="898"/>
      <c r="I2" s="898"/>
      <c r="J2" s="898"/>
      <c r="K2" s="898"/>
      <c r="L2" s="898"/>
      <c r="M2" s="898"/>
      <c r="N2" s="898"/>
    </row>
    <row r="3" spans="1:17" ht="7.8" customHeight="1">
      <c r="A3" s="263"/>
      <c r="B3" s="248"/>
      <c r="C3" s="248"/>
      <c r="D3" s="249"/>
      <c r="F3" s="248"/>
      <c r="G3" s="248"/>
      <c r="H3" s="248"/>
      <c r="I3" s="248"/>
      <c r="J3" s="248"/>
      <c r="K3" s="248"/>
      <c r="L3" s="248"/>
      <c r="M3" s="248"/>
      <c r="N3" s="248"/>
    </row>
    <row r="4" spans="1:17" s="252" customFormat="1" ht="13.8" customHeight="1">
      <c r="A4" s="909" t="s">
        <v>428</v>
      </c>
      <c r="B4" s="912" t="s">
        <v>115</v>
      </c>
      <c r="C4" s="912" t="s">
        <v>31</v>
      </c>
      <c r="D4" s="915" t="s">
        <v>406</v>
      </c>
      <c r="E4" s="915" t="s">
        <v>407</v>
      </c>
      <c r="F4" s="915" t="s">
        <v>425</v>
      </c>
      <c r="G4" s="915" t="s">
        <v>32</v>
      </c>
      <c r="H4" s="915"/>
      <c r="I4" s="915"/>
      <c r="J4" s="915"/>
      <c r="K4" s="915"/>
      <c r="L4" s="915" t="s">
        <v>33</v>
      </c>
      <c r="M4" s="915" t="s">
        <v>34</v>
      </c>
      <c r="N4" s="912" t="s">
        <v>316</v>
      </c>
      <c r="O4" s="843"/>
      <c r="P4" s="843"/>
      <c r="Q4" s="843"/>
    </row>
    <row r="5" spans="1:17" s="252" customFormat="1">
      <c r="A5" s="910"/>
      <c r="B5" s="912"/>
      <c r="C5" s="912"/>
      <c r="D5" s="915"/>
      <c r="E5" s="915"/>
      <c r="F5" s="915"/>
      <c r="G5" s="915" t="s">
        <v>37</v>
      </c>
      <c r="H5" s="915"/>
      <c r="I5" s="915" t="s">
        <v>193</v>
      </c>
      <c r="J5" s="916" t="s">
        <v>195</v>
      </c>
      <c r="K5" s="915" t="s">
        <v>424</v>
      </c>
      <c r="L5" s="915"/>
      <c r="M5" s="915"/>
      <c r="N5" s="912"/>
      <c r="O5" s="843"/>
      <c r="P5" s="843"/>
      <c r="Q5" s="843"/>
    </row>
    <row r="6" spans="1:17" s="252" customFormat="1" ht="41.4">
      <c r="A6" s="911"/>
      <c r="B6" s="912"/>
      <c r="C6" s="912"/>
      <c r="D6" s="915"/>
      <c r="E6" s="915"/>
      <c r="F6" s="915"/>
      <c r="G6" s="256" t="s">
        <v>37</v>
      </c>
      <c r="H6" s="434" t="s">
        <v>448</v>
      </c>
      <c r="I6" s="915"/>
      <c r="J6" s="916"/>
      <c r="K6" s="915"/>
      <c r="L6" s="915"/>
      <c r="M6" s="915"/>
      <c r="N6" s="912"/>
      <c r="O6" s="843"/>
      <c r="P6" s="843"/>
      <c r="Q6" s="843"/>
    </row>
    <row r="7" spans="1:17" s="252" customFormat="1" ht="27.6">
      <c r="A7" s="502" t="s">
        <v>495</v>
      </c>
      <c r="B7" s="600" t="s">
        <v>281</v>
      </c>
      <c r="C7" s="257"/>
      <c r="D7" s="259"/>
      <c r="E7" s="259"/>
      <c r="F7" s="257"/>
      <c r="G7" s="257"/>
      <c r="H7" s="257"/>
      <c r="I7" s="257"/>
      <c r="J7" s="257"/>
      <c r="K7" s="257"/>
      <c r="L7" s="257"/>
      <c r="M7" s="257"/>
      <c r="N7" s="257"/>
      <c r="O7" s="843"/>
      <c r="P7" s="843"/>
      <c r="Q7" s="843"/>
    </row>
    <row r="8" spans="1:17" s="252" customFormat="1" ht="27.6">
      <c r="A8" s="425" t="s">
        <v>150</v>
      </c>
      <c r="B8" s="604" t="s">
        <v>558</v>
      </c>
      <c r="C8" s="258"/>
      <c r="D8" s="260"/>
      <c r="E8" s="260"/>
      <c r="F8" s="258"/>
      <c r="G8" s="258"/>
      <c r="H8" s="258"/>
      <c r="I8" s="258"/>
      <c r="J8" s="258"/>
      <c r="K8" s="258"/>
      <c r="L8" s="258"/>
      <c r="M8" s="258"/>
      <c r="N8" s="258"/>
      <c r="O8" s="843"/>
      <c r="P8" s="843"/>
      <c r="Q8" s="843"/>
    </row>
    <row r="9" spans="1:17">
      <c r="A9" s="261" t="s">
        <v>204</v>
      </c>
      <c r="B9" s="250" t="s">
        <v>342</v>
      </c>
      <c r="C9" s="261" t="s">
        <v>24</v>
      </c>
      <c r="D9" s="261">
        <v>1</v>
      </c>
      <c r="E9" s="261"/>
      <c r="F9" s="267">
        <f>G9+SUM(I9:M9)</f>
        <v>4.2</v>
      </c>
      <c r="G9" s="268"/>
      <c r="H9" s="268"/>
      <c r="I9" s="268"/>
      <c r="J9" s="268"/>
      <c r="K9" s="268">
        <v>4.2</v>
      </c>
      <c r="L9" s="268"/>
      <c r="M9" s="268"/>
      <c r="N9" s="498"/>
    </row>
    <row r="10" spans="1:17">
      <c r="A10" s="261" t="s">
        <v>204</v>
      </c>
      <c r="B10" s="529" t="s">
        <v>472</v>
      </c>
      <c r="C10" s="261" t="s">
        <v>20</v>
      </c>
      <c r="D10" s="261">
        <v>2</v>
      </c>
      <c r="E10" s="261"/>
      <c r="F10" s="267">
        <f>G10+SUM(I10:M10)</f>
        <v>25</v>
      </c>
      <c r="G10" s="268"/>
      <c r="H10" s="268"/>
      <c r="I10" s="268"/>
      <c r="J10" s="268"/>
      <c r="K10" s="268"/>
      <c r="L10" s="268">
        <v>25</v>
      </c>
      <c r="M10" s="268"/>
      <c r="N10" s="498"/>
    </row>
    <row r="11" spans="1:17">
      <c r="A11" s="445" t="s">
        <v>204</v>
      </c>
      <c r="B11" s="509" t="s">
        <v>452</v>
      </c>
      <c r="C11" s="505" t="s">
        <v>11</v>
      </c>
      <c r="D11" s="442"/>
      <c r="E11" s="442">
        <v>1</v>
      </c>
      <c r="F11" s="745">
        <f>G11+SUM(I11:M11)</f>
        <v>2.68</v>
      </c>
      <c r="G11" s="743"/>
      <c r="H11" s="743"/>
      <c r="I11" s="743"/>
      <c r="J11" s="743"/>
      <c r="K11" s="743">
        <v>2.68</v>
      </c>
      <c r="L11" s="743"/>
      <c r="M11" s="743"/>
      <c r="N11" s="746"/>
    </row>
    <row r="12" spans="1:17" s="252" customFormat="1" ht="41.4">
      <c r="A12" s="425" t="s">
        <v>114</v>
      </c>
      <c r="B12" s="604" t="s">
        <v>496</v>
      </c>
      <c r="C12" s="747"/>
      <c r="D12" s="747"/>
      <c r="E12" s="748"/>
      <c r="F12" s="749"/>
      <c r="G12" s="749"/>
      <c r="H12" s="749"/>
      <c r="I12" s="749"/>
      <c r="J12" s="749"/>
      <c r="K12" s="749"/>
      <c r="L12" s="749"/>
      <c r="M12" s="749"/>
      <c r="N12" s="747"/>
      <c r="O12" s="843"/>
      <c r="P12" s="843"/>
      <c r="Q12" s="843"/>
    </row>
    <row r="13" spans="1:17" ht="27.6" customHeight="1">
      <c r="A13" s="261" t="s">
        <v>204</v>
      </c>
      <c r="B13" s="606" t="s">
        <v>438</v>
      </c>
      <c r="C13" s="906" t="s">
        <v>332</v>
      </c>
      <c r="D13" s="443">
        <v>3</v>
      </c>
      <c r="E13" s="443"/>
      <c r="F13" s="486">
        <f>G13+SUM(I13:M13)</f>
        <v>17</v>
      </c>
      <c r="G13" s="485"/>
      <c r="H13" s="485"/>
      <c r="I13" s="485"/>
      <c r="J13" s="485"/>
      <c r="K13" s="460">
        <v>16.5</v>
      </c>
      <c r="L13" s="460">
        <v>0.1</v>
      </c>
      <c r="M13" s="460">
        <v>0.4</v>
      </c>
      <c r="N13" s="884" t="s">
        <v>437</v>
      </c>
      <c r="O13" s="842">
        <v>4</v>
      </c>
    </row>
    <row r="14" spans="1:17" ht="27.6">
      <c r="A14" s="261" t="s">
        <v>204</v>
      </c>
      <c r="B14" s="440" t="s">
        <v>439</v>
      </c>
      <c r="C14" s="906"/>
      <c r="D14" s="261">
        <v>4</v>
      </c>
      <c r="E14" s="261"/>
      <c r="F14" s="267">
        <f>G14+SUM(I14:M14)</f>
        <v>10.999999999999998</v>
      </c>
      <c r="G14" s="268"/>
      <c r="H14" s="268"/>
      <c r="I14" s="268"/>
      <c r="J14" s="268"/>
      <c r="K14" s="245">
        <v>10.6</v>
      </c>
      <c r="L14" s="245">
        <v>0.2</v>
      </c>
      <c r="M14" s="245">
        <v>0.2</v>
      </c>
      <c r="N14" s="906"/>
      <c r="O14" s="842">
        <v>5</v>
      </c>
    </row>
    <row r="15" spans="1:17" ht="16.05" customHeight="1">
      <c r="A15" s="261" t="s">
        <v>204</v>
      </c>
      <c r="B15" s="440" t="s">
        <v>440</v>
      </c>
      <c r="C15" s="906"/>
      <c r="D15" s="261">
        <v>5</v>
      </c>
      <c r="E15" s="261"/>
      <c r="F15" s="267">
        <f>G15+SUM(I15:M15)</f>
        <v>19</v>
      </c>
      <c r="G15" s="268"/>
      <c r="H15" s="268"/>
      <c r="I15" s="268"/>
      <c r="J15" s="268"/>
      <c r="K15" s="245">
        <v>18.399999999999999</v>
      </c>
      <c r="L15" s="245">
        <v>0.3</v>
      </c>
      <c r="M15" s="245">
        <v>0.3</v>
      </c>
      <c r="N15" s="906"/>
      <c r="O15" s="842">
        <v>6</v>
      </c>
    </row>
    <row r="16" spans="1:17" ht="16.05" customHeight="1">
      <c r="A16" s="261" t="s">
        <v>204</v>
      </c>
      <c r="B16" s="441" t="s">
        <v>441</v>
      </c>
      <c r="C16" s="907"/>
      <c r="D16" s="261">
        <v>6</v>
      </c>
      <c r="E16" s="261"/>
      <c r="F16" s="267">
        <f>G16+SUM(I16:M16)</f>
        <v>13</v>
      </c>
      <c r="G16" s="268"/>
      <c r="H16" s="268"/>
      <c r="I16" s="268"/>
      <c r="J16" s="268"/>
      <c r="K16" s="245">
        <v>12.4</v>
      </c>
      <c r="L16" s="245">
        <v>0.2</v>
      </c>
      <c r="M16" s="245">
        <v>0.4</v>
      </c>
      <c r="N16" s="907"/>
      <c r="O16" s="842">
        <v>7</v>
      </c>
    </row>
    <row r="17" spans="1:15" ht="31.05" customHeight="1">
      <c r="A17" s="261" t="s">
        <v>204</v>
      </c>
      <c r="B17" s="750" t="s">
        <v>432</v>
      </c>
      <c r="C17" s="261" t="s">
        <v>11</v>
      </c>
      <c r="D17" s="261"/>
      <c r="E17" s="261"/>
      <c r="F17" s="267">
        <f>G17+SUM(I17:M17)</f>
        <v>1.59</v>
      </c>
      <c r="G17" s="268"/>
      <c r="H17" s="268"/>
      <c r="I17" s="268"/>
      <c r="J17" s="268"/>
      <c r="K17" s="245">
        <v>1.59</v>
      </c>
      <c r="L17" s="245"/>
      <c r="M17" s="245"/>
      <c r="N17" s="393" t="s">
        <v>618</v>
      </c>
      <c r="O17" s="842">
        <v>8</v>
      </c>
    </row>
    <row r="18" spans="1:15" ht="27.6">
      <c r="A18" s="261" t="s">
        <v>204</v>
      </c>
      <c r="B18" s="437" t="s">
        <v>409</v>
      </c>
      <c r="C18" s="261" t="s">
        <v>11</v>
      </c>
      <c r="D18" s="261">
        <v>7</v>
      </c>
      <c r="E18" s="261"/>
      <c r="F18" s="267">
        <f t="shared" ref="F18:F30" si="0">G18+SUM(I18:M18)</f>
        <v>0.1</v>
      </c>
      <c r="G18" s="268"/>
      <c r="H18" s="268"/>
      <c r="I18" s="268"/>
      <c r="J18" s="268"/>
      <c r="K18" s="268"/>
      <c r="L18" s="268">
        <v>0.1</v>
      </c>
      <c r="M18" s="268"/>
      <c r="N18" s="499" t="s">
        <v>343</v>
      </c>
      <c r="O18" s="842">
        <v>9</v>
      </c>
    </row>
    <row r="19" spans="1:15" ht="31.95" customHeight="1">
      <c r="A19" s="261" t="s">
        <v>204</v>
      </c>
      <c r="B19" s="238" t="s">
        <v>433</v>
      </c>
      <c r="C19" s="261" t="s">
        <v>11</v>
      </c>
      <c r="D19" s="261"/>
      <c r="E19" s="261">
        <v>1</v>
      </c>
      <c r="F19" s="267">
        <f t="shared" si="0"/>
        <v>1.7000000000000002</v>
      </c>
      <c r="G19" s="268">
        <v>0.08</v>
      </c>
      <c r="H19" s="268"/>
      <c r="I19" s="268"/>
      <c r="J19" s="268"/>
      <c r="K19" s="268">
        <v>1.5</v>
      </c>
      <c r="L19" s="268">
        <v>0.12</v>
      </c>
      <c r="M19" s="268"/>
      <c r="N19" s="532" t="s">
        <v>483</v>
      </c>
      <c r="O19" s="842">
        <v>10</v>
      </c>
    </row>
    <row r="20" spans="1:15" ht="31.95" customHeight="1">
      <c r="A20" s="261"/>
      <c r="B20" s="265" t="s">
        <v>395</v>
      </c>
      <c r="C20" s="261" t="s">
        <v>11</v>
      </c>
      <c r="D20" s="261"/>
      <c r="E20" s="261">
        <v>2</v>
      </c>
      <c r="F20" s="267">
        <f t="shared" si="0"/>
        <v>2</v>
      </c>
      <c r="G20" s="268"/>
      <c r="H20" s="268"/>
      <c r="I20" s="268"/>
      <c r="J20" s="268"/>
      <c r="K20" s="268">
        <v>2</v>
      </c>
      <c r="L20" s="268"/>
      <c r="M20" s="268"/>
      <c r="N20" s="532" t="s">
        <v>484</v>
      </c>
      <c r="O20" s="842">
        <v>11</v>
      </c>
    </row>
    <row r="21" spans="1:15">
      <c r="A21" s="261" t="s">
        <v>204</v>
      </c>
      <c r="B21" s="437" t="s">
        <v>311</v>
      </c>
      <c r="C21" s="261" t="s">
        <v>21</v>
      </c>
      <c r="D21" s="261">
        <v>8</v>
      </c>
      <c r="E21" s="261"/>
      <c r="F21" s="267">
        <f t="shared" si="0"/>
        <v>0.2</v>
      </c>
      <c r="G21" s="268"/>
      <c r="H21" s="268"/>
      <c r="I21" s="268"/>
      <c r="J21" s="268"/>
      <c r="K21" s="268">
        <v>0.2</v>
      </c>
      <c r="L21" s="268"/>
      <c r="M21" s="268"/>
      <c r="N21" s="499"/>
      <c r="O21" s="842">
        <v>12</v>
      </c>
    </row>
    <row r="22" spans="1:15" ht="31.95" customHeight="1">
      <c r="A22" s="261" t="s">
        <v>204</v>
      </c>
      <c r="B22" s="437" t="s">
        <v>309</v>
      </c>
      <c r="C22" s="261" t="s">
        <v>17</v>
      </c>
      <c r="D22" s="261">
        <v>9</v>
      </c>
      <c r="E22" s="261"/>
      <c r="F22" s="267">
        <f t="shared" si="0"/>
        <v>0.51</v>
      </c>
      <c r="G22" s="268"/>
      <c r="H22" s="268"/>
      <c r="I22" s="268"/>
      <c r="J22" s="268"/>
      <c r="K22" s="268">
        <v>0.51</v>
      </c>
      <c r="L22" s="268"/>
      <c r="M22" s="268"/>
      <c r="N22" s="532" t="s">
        <v>474</v>
      </c>
      <c r="O22" s="842">
        <v>13</v>
      </c>
    </row>
    <row r="23" spans="1:15" ht="27.6">
      <c r="A23" s="261" t="s">
        <v>204</v>
      </c>
      <c r="B23" s="457" t="s">
        <v>450</v>
      </c>
      <c r="C23" s="262" t="s">
        <v>19</v>
      </c>
      <c r="D23" s="261"/>
      <c r="E23" s="261">
        <v>4</v>
      </c>
      <c r="F23" s="267">
        <f t="shared" si="0"/>
        <v>0.65</v>
      </c>
      <c r="G23" s="268"/>
      <c r="H23" s="268"/>
      <c r="I23" s="268"/>
      <c r="J23" s="268"/>
      <c r="K23" s="268">
        <v>0.65</v>
      </c>
      <c r="L23" s="268"/>
      <c r="M23" s="268"/>
      <c r="N23" s="498"/>
      <c r="O23" s="842">
        <v>14</v>
      </c>
    </row>
    <row r="24" spans="1:15">
      <c r="A24" s="261" t="s">
        <v>204</v>
      </c>
      <c r="B24" s="529" t="s">
        <v>488</v>
      </c>
      <c r="C24" s="261" t="s">
        <v>21</v>
      </c>
      <c r="D24" s="261"/>
      <c r="E24" s="261">
        <v>5</v>
      </c>
      <c r="F24" s="267">
        <f t="shared" si="0"/>
        <v>0.53</v>
      </c>
      <c r="G24" s="268"/>
      <c r="H24" s="268"/>
      <c r="I24" s="268"/>
      <c r="J24" s="268"/>
      <c r="K24" s="268">
        <v>0.53</v>
      </c>
      <c r="L24" s="268"/>
      <c r="M24" s="268"/>
      <c r="N24" s="498"/>
      <c r="O24" s="842">
        <v>15</v>
      </c>
    </row>
    <row r="25" spans="1:15">
      <c r="A25" s="261" t="s">
        <v>204</v>
      </c>
      <c r="B25" s="437" t="s">
        <v>396</v>
      </c>
      <c r="C25" s="261" t="s">
        <v>20</v>
      </c>
      <c r="D25" s="261"/>
      <c r="E25" s="261">
        <v>6</v>
      </c>
      <c r="F25" s="267">
        <f t="shared" si="0"/>
        <v>0.8</v>
      </c>
      <c r="G25" s="268"/>
      <c r="H25" s="268"/>
      <c r="I25" s="268"/>
      <c r="J25" s="268"/>
      <c r="K25" s="268">
        <v>0.8</v>
      </c>
      <c r="L25" s="268"/>
      <c r="M25" s="268"/>
      <c r="N25" s="498"/>
      <c r="O25" s="842">
        <v>16</v>
      </c>
    </row>
    <row r="26" spans="1:15">
      <c r="A26" s="261" t="s">
        <v>204</v>
      </c>
      <c r="B26" s="437" t="s">
        <v>397</v>
      </c>
      <c r="C26" s="261" t="s">
        <v>20</v>
      </c>
      <c r="D26" s="261"/>
      <c r="E26" s="261">
        <v>7</v>
      </c>
      <c r="F26" s="267">
        <f t="shared" si="0"/>
        <v>0.55000000000000004</v>
      </c>
      <c r="G26" s="268"/>
      <c r="H26" s="268"/>
      <c r="I26" s="268"/>
      <c r="J26" s="268"/>
      <c r="K26" s="268">
        <v>0.55000000000000004</v>
      </c>
      <c r="L26" s="268"/>
      <c r="M26" s="268"/>
      <c r="N26" s="498"/>
      <c r="O26" s="842">
        <v>17</v>
      </c>
    </row>
    <row r="27" spans="1:15">
      <c r="A27" s="261" t="s">
        <v>204</v>
      </c>
      <c r="B27" s="437" t="s">
        <v>411</v>
      </c>
      <c r="C27" s="261" t="s">
        <v>22</v>
      </c>
      <c r="D27" s="261"/>
      <c r="E27" s="261">
        <v>8</v>
      </c>
      <c r="F27" s="267">
        <f t="shared" si="0"/>
        <v>0.15</v>
      </c>
      <c r="G27" s="268"/>
      <c r="H27" s="268"/>
      <c r="I27" s="268"/>
      <c r="J27" s="268"/>
      <c r="K27" s="268">
        <v>0.15</v>
      </c>
      <c r="L27" s="268"/>
      <c r="M27" s="268"/>
      <c r="N27" s="498"/>
      <c r="O27" s="842">
        <v>18</v>
      </c>
    </row>
    <row r="28" spans="1:15" ht="27.6">
      <c r="A28" s="261" t="s">
        <v>204</v>
      </c>
      <c r="B28" s="266" t="s">
        <v>398</v>
      </c>
      <c r="C28" s="261" t="s">
        <v>10</v>
      </c>
      <c r="D28" s="261"/>
      <c r="E28" s="261">
        <v>9</v>
      </c>
      <c r="F28" s="267">
        <f t="shared" si="0"/>
        <v>0.75</v>
      </c>
      <c r="G28" s="268"/>
      <c r="H28" s="268"/>
      <c r="I28" s="268"/>
      <c r="J28" s="268"/>
      <c r="K28" s="268">
        <v>0.75</v>
      </c>
      <c r="L28" s="268"/>
      <c r="M28" s="268"/>
      <c r="N28" s="498"/>
      <c r="O28" s="842">
        <v>19</v>
      </c>
    </row>
    <row r="29" spans="1:15">
      <c r="A29" s="261" t="s">
        <v>204</v>
      </c>
      <c r="B29" s="266" t="s">
        <v>399</v>
      </c>
      <c r="C29" s="261" t="s">
        <v>10</v>
      </c>
      <c r="D29" s="261"/>
      <c r="E29" s="261">
        <v>10</v>
      </c>
      <c r="F29" s="267">
        <f t="shared" si="0"/>
        <v>0.60000000000000009</v>
      </c>
      <c r="G29" s="268"/>
      <c r="H29" s="268"/>
      <c r="I29" s="268"/>
      <c r="J29" s="268"/>
      <c r="K29" s="268">
        <v>0.60000000000000009</v>
      </c>
      <c r="L29" s="268"/>
      <c r="M29" s="268"/>
      <c r="N29" s="498"/>
      <c r="O29" s="842">
        <v>20</v>
      </c>
    </row>
    <row r="30" spans="1:15">
      <c r="A30" s="261" t="s">
        <v>204</v>
      </c>
      <c r="B30" s="266" t="s">
        <v>400</v>
      </c>
      <c r="C30" s="261" t="s">
        <v>10</v>
      </c>
      <c r="D30" s="261"/>
      <c r="E30" s="261">
        <v>11</v>
      </c>
      <c r="F30" s="267">
        <f t="shared" si="0"/>
        <v>0.52</v>
      </c>
      <c r="G30" s="268"/>
      <c r="H30" s="268"/>
      <c r="I30" s="268"/>
      <c r="J30" s="268"/>
      <c r="K30" s="268">
        <v>0.52</v>
      </c>
      <c r="L30" s="268"/>
      <c r="M30" s="268"/>
      <c r="N30" s="498"/>
      <c r="O30" s="842">
        <v>21</v>
      </c>
    </row>
    <row r="31" spans="1:15" ht="31.95" customHeight="1">
      <c r="A31" s="261" t="s">
        <v>204</v>
      </c>
      <c r="B31" s="437" t="s">
        <v>310</v>
      </c>
      <c r="C31" s="261" t="s">
        <v>11</v>
      </c>
      <c r="D31" s="261">
        <v>11</v>
      </c>
      <c r="E31" s="261"/>
      <c r="F31" s="267">
        <f t="shared" ref="F31:F36" si="1">G31+SUM(I31:M31)</f>
        <v>1.3</v>
      </c>
      <c r="G31" s="268">
        <v>0.04</v>
      </c>
      <c r="H31" s="268"/>
      <c r="I31" s="268"/>
      <c r="J31" s="268"/>
      <c r="K31" s="268">
        <v>1.26</v>
      </c>
      <c r="L31" s="268"/>
      <c r="M31" s="268"/>
      <c r="N31" s="534" t="s">
        <v>416</v>
      </c>
      <c r="O31" s="842">
        <v>22</v>
      </c>
    </row>
    <row r="32" spans="1:15" ht="31.95" customHeight="1">
      <c r="A32" s="261" t="s">
        <v>204</v>
      </c>
      <c r="B32" s="238" t="s">
        <v>317</v>
      </c>
      <c r="C32" s="261" t="s">
        <v>21</v>
      </c>
      <c r="D32" s="261">
        <v>12</v>
      </c>
      <c r="E32" s="261"/>
      <c r="F32" s="267">
        <f t="shared" si="1"/>
        <v>1.4000000000000001</v>
      </c>
      <c r="G32" s="268">
        <v>0.04</v>
      </c>
      <c r="H32" s="268"/>
      <c r="I32" s="268"/>
      <c r="J32" s="268"/>
      <c r="K32" s="268">
        <v>1.36</v>
      </c>
      <c r="L32" s="268"/>
      <c r="M32" s="268"/>
      <c r="N32" s="532" t="s">
        <v>475</v>
      </c>
      <c r="O32" s="842">
        <v>23</v>
      </c>
    </row>
    <row r="33" spans="1:17" ht="31.95" customHeight="1">
      <c r="A33" s="442" t="s">
        <v>204</v>
      </c>
      <c r="B33" s="450" t="s">
        <v>414</v>
      </c>
      <c r="C33" s="442" t="s">
        <v>24</v>
      </c>
      <c r="D33" s="261">
        <v>13</v>
      </c>
      <c r="E33" s="261"/>
      <c r="F33" s="267">
        <f t="shared" si="1"/>
        <v>0.16</v>
      </c>
      <c r="G33" s="268"/>
      <c r="H33" s="268"/>
      <c r="I33" s="268"/>
      <c r="J33" s="268"/>
      <c r="K33" s="268">
        <v>0.13</v>
      </c>
      <c r="L33" s="268">
        <v>0.03</v>
      </c>
      <c r="M33" s="268"/>
      <c r="N33" s="532" t="s">
        <v>476</v>
      </c>
      <c r="O33" s="842">
        <v>24</v>
      </c>
    </row>
    <row r="34" spans="1:17" ht="31.95" customHeight="1">
      <c r="A34" s="261" t="s">
        <v>204</v>
      </c>
      <c r="B34" s="451" t="s">
        <v>315</v>
      </c>
      <c r="C34" s="452" t="s">
        <v>24</v>
      </c>
      <c r="D34" s="261">
        <v>14</v>
      </c>
      <c r="E34" s="261"/>
      <c r="F34" s="267">
        <f t="shared" si="1"/>
        <v>0.8</v>
      </c>
      <c r="G34" s="268"/>
      <c r="H34" s="268"/>
      <c r="I34" s="268"/>
      <c r="J34" s="268"/>
      <c r="K34" s="268">
        <v>0.8</v>
      </c>
      <c r="L34" s="268"/>
      <c r="M34" s="268"/>
      <c r="N34" s="495" t="s">
        <v>461</v>
      </c>
      <c r="O34" s="842">
        <v>25</v>
      </c>
    </row>
    <row r="35" spans="1:17" ht="31.95" customHeight="1">
      <c r="A35" s="443" t="s">
        <v>204</v>
      </c>
      <c r="B35" s="453" t="s">
        <v>413</v>
      </c>
      <c r="C35" s="443" t="s">
        <v>17</v>
      </c>
      <c r="D35" s="261"/>
      <c r="E35" s="261">
        <v>12</v>
      </c>
      <c r="F35" s="267">
        <f t="shared" si="1"/>
        <v>1.3</v>
      </c>
      <c r="G35" s="268">
        <v>0.02</v>
      </c>
      <c r="H35" s="268"/>
      <c r="I35" s="268"/>
      <c r="J35" s="268"/>
      <c r="K35" s="268">
        <v>1.28</v>
      </c>
      <c r="L35" s="268"/>
      <c r="M35" s="268"/>
      <c r="N35" s="496" t="s">
        <v>415</v>
      </c>
      <c r="O35" s="842">
        <v>26</v>
      </c>
    </row>
    <row r="36" spans="1:17" ht="27.6">
      <c r="A36" s="445" t="s">
        <v>204</v>
      </c>
      <c r="B36" s="504" t="s">
        <v>477</v>
      </c>
      <c r="C36" s="552" t="s">
        <v>328</v>
      </c>
      <c r="D36" s="261"/>
      <c r="E36" s="261"/>
      <c r="F36" s="267">
        <f t="shared" si="1"/>
        <v>0.16</v>
      </c>
      <c r="G36" s="268"/>
      <c r="H36" s="268"/>
      <c r="I36" s="268"/>
      <c r="J36" s="268"/>
      <c r="K36" s="245">
        <v>0.13</v>
      </c>
      <c r="L36" s="245">
        <v>0.03</v>
      </c>
      <c r="M36" s="268"/>
      <c r="N36" s="533"/>
      <c r="O36" s="842">
        <v>27</v>
      </c>
    </row>
    <row r="37" spans="1:17" ht="45" customHeight="1">
      <c r="A37" s="261" t="s">
        <v>204</v>
      </c>
      <c r="B37" s="265" t="s">
        <v>401</v>
      </c>
      <c r="C37" s="541" t="s">
        <v>408</v>
      </c>
      <c r="D37" s="446"/>
      <c r="E37" s="261">
        <v>14</v>
      </c>
      <c r="F37" s="267">
        <f>G37+SUM(I37:M37)</f>
        <v>0.78</v>
      </c>
      <c r="G37" s="268"/>
      <c r="H37" s="268"/>
      <c r="I37" s="268"/>
      <c r="J37" s="268"/>
      <c r="K37" s="268">
        <v>0.78</v>
      </c>
      <c r="L37" s="268"/>
      <c r="M37" s="268"/>
      <c r="N37" s="499" t="s">
        <v>412</v>
      </c>
      <c r="O37" s="842">
        <v>28</v>
      </c>
    </row>
    <row r="38" spans="1:17" ht="31.95" customHeight="1">
      <c r="A38" s="261" t="s">
        <v>204</v>
      </c>
      <c r="B38" s="437" t="s">
        <v>27</v>
      </c>
      <c r="C38" s="261" t="s">
        <v>25</v>
      </c>
      <c r="D38" s="261">
        <v>15</v>
      </c>
      <c r="E38" s="261"/>
      <c r="F38" s="267">
        <f>G38+SUM(I38:M38)</f>
        <v>0.87</v>
      </c>
      <c r="G38" s="268"/>
      <c r="H38" s="268"/>
      <c r="I38" s="268"/>
      <c r="J38" s="268"/>
      <c r="K38" s="268">
        <v>0.87</v>
      </c>
      <c r="L38" s="268"/>
      <c r="M38" s="268"/>
      <c r="N38" s="495" t="s">
        <v>459</v>
      </c>
      <c r="O38" s="842">
        <v>29</v>
      </c>
    </row>
    <row r="39" spans="1:17" ht="31.95" customHeight="1">
      <c r="A39" s="261" t="s">
        <v>204</v>
      </c>
      <c r="B39" s="420" t="s">
        <v>418</v>
      </c>
      <c r="C39" s="261" t="s">
        <v>18</v>
      </c>
      <c r="D39" s="261">
        <v>17</v>
      </c>
      <c r="E39" s="261"/>
      <c r="F39" s="267">
        <f t="shared" ref="F39:F43" si="2">G39+SUM(I39:M39)</f>
        <v>1.3</v>
      </c>
      <c r="G39" s="268"/>
      <c r="H39" s="268"/>
      <c r="I39" s="268"/>
      <c r="J39" s="268"/>
      <c r="K39" s="268">
        <v>1.3</v>
      </c>
      <c r="L39" s="268"/>
      <c r="M39" s="268"/>
      <c r="N39" s="913" t="s">
        <v>457</v>
      </c>
      <c r="O39" s="842">
        <v>30</v>
      </c>
    </row>
    <row r="40" spans="1:17" ht="16.05" customHeight="1">
      <c r="A40" s="261" t="s">
        <v>204</v>
      </c>
      <c r="B40" s="497" t="s">
        <v>463</v>
      </c>
      <c r="C40" s="261" t="s">
        <v>23</v>
      </c>
      <c r="D40" s="261">
        <v>18</v>
      </c>
      <c r="E40" s="261"/>
      <c r="F40" s="267">
        <f t="shared" si="2"/>
        <v>0.72</v>
      </c>
      <c r="G40" s="268"/>
      <c r="H40" s="268"/>
      <c r="I40" s="268"/>
      <c r="J40" s="268"/>
      <c r="K40" s="268">
        <v>0.72</v>
      </c>
      <c r="L40" s="268"/>
      <c r="M40" s="268"/>
      <c r="N40" s="914"/>
      <c r="O40" s="842">
        <v>31</v>
      </c>
    </row>
    <row r="41" spans="1:17" ht="31.05" customHeight="1">
      <c r="A41" s="261" t="s">
        <v>204</v>
      </c>
      <c r="B41" s="238" t="s">
        <v>313</v>
      </c>
      <c r="C41" s="261" t="s">
        <v>19</v>
      </c>
      <c r="D41" s="261">
        <v>19</v>
      </c>
      <c r="E41" s="261"/>
      <c r="F41" s="267">
        <f>G41+SUM(I41:M41)</f>
        <v>1.9</v>
      </c>
      <c r="G41" s="268"/>
      <c r="H41" s="268"/>
      <c r="I41" s="268"/>
      <c r="J41" s="268"/>
      <c r="K41" s="268">
        <v>1.9</v>
      </c>
      <c r="L41" s="268"/>
      <c r="M41" s="268"/>
      <c r="N41" s="687" t="s">
        <v>617</v>
      </c>
      <c r="O41" s="842">
        <v>32</v>
      </c>
    </row>
    <row r="42" spans="1:17" ht="27.6">
      <c r="A42" s="261" t="s">
        <v>204</v>
      </c>
      <c r="B42" s="721" t="s">
        <v>436</v>
      </c>
      <c r="C42" s="261" t="s">
        <v>20</v>
      </c>
      <c r="D42" s="261"/>
      <c r="E42" s="261">
        <v>18</v>
      </c>
      <c r="F42" s="267">
        <f t="shared" si="2"/>
        <v>7.0000000000000007E-2</v>
      </c>
      <c r="G42" s="268"/>
      <c r="H42" s="268"/>
      <c r="I42" s="268"/>
      <c r="J42" s="268"/>
      <c r="K42" s="268"/>
      <c r="L42" s="268">
        <v>7.0000000000000007E-2</v>
      </c>
      <c r="M42" s="268"/>
      <c r="N42" s="531" t="s">
        <v>431</v>
      </c>
      <c r="O42" s="842">
        <v>33</v>
      </c>
    </row>
    <row r="43" spans="1:17">
      <c r="A43" s="261" t="s">
        <v>204</v>
      </c>
      <c r="B43" s="732" t="s">
        <v>442</v>
      </c>
      <c r="C43" s="261"/>
      <c r="D43" s="261"/>
      <c r="E43" s="261"/>
      <c r="F43" s="267">
        <f t="shared" si="2"/>
        <v>0.83</v>
      </c>
      <c r="G43" s="268"/>
      <c r="H43" s="268"/>
      <c r="I43" s="268"/>
      <c r="J43" s="268"/>
      <c r="K43" s="268"/>
      <c r="L43" s="268">
        <v>0.83</v>
      </c>
      <c r="M43" s="268"/>
      <c r="N43" s="881" t="s">
        <v>355</v>
      </c>
      <c r="O43" s="842">
        <v>34</v>
      </c>
    </row>
    <row r="44" spans="1:17" ht="31.05" customHeight="1">
      <c r="A44" s="261" t="s">
        <v>204</v>
      </c>
      <c r="B44" s="744" t="s">
        <v>419</v>
      </c>
      <c r="C44" s="261" t="s">
        <v>11</v>
      </c>
      <c r="D44" s="261">
        <v>21</v>
      </c>
      <c r="E44" s="261"/>
      <c r="F44" s="267">
        <f t="shared" ref="F44:F58" si="3">G44+SUM(I44:M44)</f>
        <v>6.1999999999999993</v>
      </c>
      <c r="G44" s="268">
        <v>0.1</v>
      </c>
      <c r="H44" s="268"/>
      <c r="I44" s="268"/>
      <c r="J44" s="268"/>
      <c r="K44" s="268">
        <v>6.1</v>
      </c>
      <c r="L44" s="268"/>
      <c r="M44" s="268"/>
      <c r="N44" s="885"/>
      <c r="O44" s="842">
        <v>35</v>
      </c>
      <c r="P44" s="844"/>
    </row>
    <row r="45" spans="1:17" ht="31.05" customHeight="1">
      <c r="A45" s="261" t="s">
        <v>204</v>
      </c>
      <c r="B45" s="255" t="s">
        <v>354</v>
      </c>
      <c r="C45" s="261" t="s">
        <v>11</v>
      </c>
      <c r="D45" s="445">
        <v>22</v>
      </c>
      <c r="E45" s="261"/>
      <c r="F45" s="267">
        <f>G45+SUM(I45:M45)</f>
        <v>18</v>
      </c>
      <c r="G45" s="268"/>
      <c r="H45" s="268"/>
      <c r="I45" s="268"/>
      <c r="J45" s="268"/>
      <c r="K45" s="268">
        <v>14.2</v>
      </c>
      <c r="L45" s="268">
        <v>3.8</v>
      </c>
      <c r="M45" s="268"/>
      <c r="N45" s="527" t="s">
        <v>461</v>
      </c>
      <c r="O45" s="842">
        <v>36</v>
      </c>
    </row>
    <row r="46" spans="1:17" ht="31.05" customHeight="1">
      <c r="A46" s="261" t="s">
        <v>204</v>
      </c>
      <c r="B46" s="255" t="s">
        <v>402</v>
      </c>
      <c r="C46" s="261" t="s">
        <v>11</v>
      </c>
      <c r="D46" s="261"/>
      <c r="E46" s="261">
        <v>21</v>
      </c>
      <c r="F46" s="267">
        <f t="shared" si="3"/>
        <v>0.73</v>
      </c>
      <c r="G46" s="268"/>
      <c r="H46" s="268"/>
      <c r="I46" s="268"/>
      <c r="J46" s="268"/>
      <c r="K46" s="268"/>
      <c r="L46" s="268">
        <v>0.73</v>
      </c>
      <c r="M46" s="268"/>
      <c r="N46" s="850" t="s">
        <v>431</v>
      </c>
      <c r="O46" s="842">
        <v>37</v>
      </c>
    </row>
    <row r="47" spans="1:17" s="66" customFormat="1" ht="13.8" customHeight="1">
      <c r="A47" s="445" t="s">
        <v>204</v>
      </c>
      <c r="B47" s="238" t="s">
        <v>443</v>
      </c>
      <c r="C47" s="445" t="s">
        <v>10</v>
      </c>
      <c r="D47" s="445"/>
      <c r="E47" s="445">
        <v>22</v>
      </c>
      <c r="F47" s="267">
        <f t="shared" si="3"/>
        <v>0.6</v>
      </c>
      <c r="G47" s="245"/>
      <c r="H47" s="245"/>
      <c r="I47" s="245"/>
      <c r="J47" s="245"/>
      <c r="K47" s="245">
        <v>0.6</v>
      </c>
      <c r="L47" s="245"/>
      <c r="M47" s="245"/>
      <c r="N47" s="497"/>
      <c r="O47" s="842">
        <v>38</v>
      </c>
      <c r="P47" s="845"/>
      <c r="Q47" s="845"/>
    </row>
    <row r="48" spans="1:17" ht="31.95" customHeight="1">
      <c r="A48" s="261" t="s">
        <v>204</v>
      </c>
      <c r="B48" s="437" t="s">
        <v>9</v>
      </c>
      <c r="C48" s="261" t="s">
        <v>10</v>
      </c>
      <c r="D48" s="261">
        <v>23</v>
      </c>
      <c r="E48" s="261"/>
      <c r="F48" s="267">
        <f t="shared" si="3"/>
        <v>0.61</v>
      </c>
      <c r="G48" s="268"/>
      <c r="H48" s="268"/>
      <c r="I48" s="268"/>
      <c r="J48" s="268"/>
      <c r="K48" s="268">
        <v>0.61</v>
      </c>
      <c r="L48" s="268"/>
      <c r="M48" s="268"/>
      <c r="N48" s="153" t="s">
        <v>457</v>
      </c>
      <c r="O48" s="842">
        <v>39</v>
      </c>
    </row>
    <row r="49" spans="1:15" ht="13.8" customHeight="1">
      <c r="A49" s="261" t="s">
        <v>204</v>
      </c>
      <c r="B49" s="437" t="s">
        <v>326</v>
      </c>
      <c r="C49" s="261" t="s">
        <v>18</v>
      </c>
      <c r="D49" s="261">
        <v>24</v>
      </c>
      <c r="E49" s="261"/>
      <c r="F49" s="267">
        <f t="shared" si="3"/>
        <v>1</v>
      </c>
      <c r="G49" s="268"/>
      <c r="H49" s="268"/>
      <c r="I49" s="268"/>
      <c r="J49" s="268"/>
      <c r="K49" s="268">
        <v>1</v>
      </c>
      <c r="L49" s="268"/>
      <c r="M49" s="268"/>
      <c r="N49" s="490"/>
      <c r="O49" s="842">
        <v>40</v>
      </c>
    </row>
    <row r="50" spans="1:15" ht="16.05" customHeight="1">
      <c r="A50" s="261" t="s">
        <v>204</v>
      </c>
      <c r="B50" s="481" t="s">
        <v>324</v>
      </c>
      <c r="C50" s="261" t="s">
        <v>20</v>
      </c>
      <c r="D50" s="261">
        <v>25</v>
      </c>
      <c r="E50" s="261"/>
      <c r="F50" s="267">
        <f t="shared" si="3"/>
        <v>0.4</v>
      </c>
      <c r="G50" s="268"/>
      <c r="H50" s="268"/>
      <c r="I50" s="268"/>
      <c r="J50" s="268"/>
      <c r="K50" s="268">
        <v>0.4</v>
      </c>
      <c r="L50" s="268"/>
      <c r="M50" s="268"/>
      <c r="N50" s="890" t="s">
        <v>460</v>
      </c>
      <c r="O50" s="842">
        <v>41</v>
      </c>
    </row>
    <row r="51" spans="1:15" ht="16.05" customHeight="1">
      <c r="A51" s="261" t="s">
        <v>204</v>
      </c>
      <c r="B51" s="481" t="s">
        <v>325</v>
      </c>
      <c r="C51" s="261" t="s">
        <v>20</v>
      </c>
      <c r="D51" s="261">
        <v>26</v>
      </c>
      <c r="E51" s="261"/>
      <c r="F51" s="267">
        <f t="shared" si="3"/>
        <v>0.7</v>
      </c>
      <c r="G51" s="268"/>
      <c r="H51" s="268"/>
      <c r="I51" s="268"/>
      <c r="J51" s="268"/>
      <c r="K51" s="268">
        <v>0.7</v>
      </c>
      <c r="L51" s="268"/>
      <c r="M51" s="268"/>
      <c r="N51" s="890"/>
      <c r="O51" s="842">
        <v>42</v>
      </c>
    </row>
    <row r="52" spans="1:15">
      <c r="A52" s="443" t="s">
        <v>204</v>
      </c>
      <c r="B52" s="488" t="s">
        <v>435</v>
      </c>
      <c r="C52" s="487" t="s">
        <v>23</v>
      </c>
      <c r="D52" s="443"/>
      <c r="E52" s="443">
        <v>23</v>
      </c>
      <c r="F52" s="486">
        <f t="shared" si="3"/>
        <v>1</v>
      </c>
      <c r="G52" s="485"/>
      <c r="H52" s="485"/>
      <c r="I52" s="485"/>
      <c r="J52" s="485"/>
      <c r="K52" s="485">
        <v>1</v>
      </c>
      <c r="L52" s="485"/>
      <c r="M52" s="485"/>
      <c r="N52" s="881" t="s">
        <v>473</v>
      </c>
      <c r="O52" s="842">
        <v>43</v>
      </c>
    </row>
    <row r="53" spans="1:15">
      <c r="A53" s="261" t="s">
        <v>204</v>
      </c>
      <c r="B53" s="438" t="s">
        <v>451</v>
      </c>
      <c r="C53" s="445" t="s">
        <v>23</v>
      </c>
      <c r="D53" s="261"/>
      <c r="E53" s="261">
        <v>24</v>
      </c>
      <c r="F53" s="267">
        <f t="shared" si="3"/>
        <v>1</v>
      </c>
      <c r="G53" s="268"/>
      <c r="H53" s="268"/>
      <c r="I53" s="268"/>
      <c r="J53" s="268"/>
      <c r="K53" s="268">
        <v>1</v>
      </c>
      <c r="L53" s="268"/>
      <c r="M53" s="268"/>
      <c r="N53" s="884"/>
      <c r="O53" s="842">
        <v>44</v>
      </c>
    </row>
    <row r="54" spans="1:15">
      <c r="A54" s="261" t="s">
        <v>204</v>
      </c>
      <c r="B54" s="438" t="s">
        <v>455</v>
      </c>
      <c r="C54" s="445" t="s">
        <v>23</v>
      </c>
      <c r="D54" s="261"/>
      <c r="E54" s="261">
        <v>25</v>
      </c>
      <c r="F54" s="267">
        <f t="shared" si="3"/>
        <v>1</v>
      </c>
      <c r="G54" s="268"/>
      <c r="H54" s="268"/>
      <c r="I54" s="268"/>
      <c r="J54" s="268"/>
      <c r="K54" s="268">
        <v>1</v>
      </c>
      <c r="L54" s="268"/>
      <c r="M54" s="268"/>
      <c r="N54" s="885"/>
      <c r="O54" s="842">
        <v>45</v>
      </c>
    </row>
    <row r="55" spans="1:15">
      <c r="A55" s="261" t="s">
        <v>204</v>
      </c>
      <c r="B55" s="251" t="s">
        <v>423</v>
      </c>
      <c r="C55" s="261" t="s">
        <v>11</v>
      </c>
      <c r="D55" s="261">
        <v>27</v>
      </c>
      <c r="E55" s="261"/>
      <c r="F55" s="267">
        <f>G55+SUM(I55:M55)</f>
        <v>0.13</v>
      </c>
      <c r="G55" s="268"/>
      <c r="H55" s="268"/>
      <c r="I55" s="268"/>
      <c r="J55" s="268"/>
      <c r="K55" s="268"/>
      <c r="L55" s="268">
        <v>0.13</v>
      </c>
      <c r="M55" s="268"/>
      <c r="N55" s="499"/>
      <c r="O55" s="842">
        <v>46</v>
      </c>
    </row>
    <row r="56" spans="1:15" ht="31.95" customHeight="1">
      <c r="A56" s="261" t="s">
        <v>204</v>
      </c>
      <c r="B56" s="238" t="s">
        <v>454</v>
      </c>
      <c r="C56" s="261" t="s">
        <v>24</v>
      </c>
      <c r="D56" s="261">
        <v>28</v>
      </c>
      <c r="E56" s="261"/>
      <c r="F56" s="267">
        <f t="shared" si="3"/>
        <v>0.2</v>
      </c>
      <c r="G56" s="268"/>
      <c r="H56" s="268"/>
      <c r="I56" s="268"/>
      <c r="J56" s="268"/>
      <c r="K56" s="268">
        <v>0.2</v>
      </c>
      <c r="L56" s="268"/>
      <c r="M56" s="268"/>
      <c r="N56" s="153" t="s">
        <v>457</v>
      </c>
      <c r="O56" s="842">
        <v>47</v>
      </c>
    </row>
    <row r="57" spans="1:15" ht="31.95" customHeight="1">
      <c r="A57" s="261" t="s">
        <v>204</v>
      </c>
      <c r="B57" s="439" t="s">
        <v>434</v>
      </c>
      <c r="C57" s="261" t="s">
        <v>10</v>
      </c>
      <c r="D57" s="261"/>
      <c r="E57" s="261">
        <v>26</v>
      </c>
      <c r="F57" s="267">
        <f t="shared" si="3"/>
        <v>1</v>
      </c>
      <c r="G57" s="268"/>
      <c r="H57" s="268"/>
      <c r="I57" s="268"/>
      <c r="J57" s="268"/>
      <c r="K57" s="268">
        <v>1</v>
      </c>
      <c r="L57" s="268"/>
      <c r="M57" s="268"/>
      <c r="N57" s="495" t="s">
        <v>456</v>
      </c>
      <c r="O57" s="842">
        <v>48</v>
      </c>
    </row>
    <row r="58" spans="1:15" ht="31.95" customHeight="1">
      <c r="A58" s="261" t="s">
        <v>204</v>
      </c>
      <c r="B58" s="437" t="s">
        <v>26</v>
      </c>
      <c r="C58" s="261" t="s">
        <v>22</v>
      </c>
      <c r="D58" s="261">
        <v>29</v>
      </c>
      <c r="E58" s="261"/>
      <c r="F58" s="267">
        <f t="shared" si="3"/>
        <v>2.31</v>
      </c>
      <c r="G58" s="268"/>
      <c r="H58" s="268"/>
      <c r="I58" s="268"/>
      <c r="J58" s="268"/>
      <c r="K58" s="268">
        <v>2.31</v>
      </c>
      <c r="L58" s="268"/>
      <c r="M58" s="268"/>
      <c r="N58" s="153" t="s">
        <v>457</v>
      </c>
      <c r="O58" s="842">
        <v>49</v>
      </c>
    </row>
    <row r="59" spans="1:15" ht="31.2" customHeight="1">
      <c r="A59" s="261" t="s">
        <v>204</v>
      </c>
      <c r="B59" s="420" t="s">
        <v>481</v>
      </c>
      <c r="C59" s="261" t="s">
        <v>11</v>
      </c>
      <c r="D59" s="261">
        <v>37</v>
      </c>
      <c r="E59" s="261"/>
      <c r="F59" s="267">
        <f>G59+SUM(I59:M59)</f>
        <v>5</v>
      </c>
      <c r="G59" s="268"/>
      <c r="H59" s="268"/>
      <c r="I59" s="268"/>
      <c r="J59" s="268"/>
      <c r="K59" s="268">
        <v>5</v>
      </c>
      <c r="L59" s="268"/>
      <c r="M59" s="268"/>
      <c r="N59" s="393" t="s">
        <v>480</v>
      </c>
      <c r="O59" s="842">
        <v>50</v>
      </c>
    </row>
    <row r="60" spans="1:15" ht="15.6">
      <c r="A60" s="448"/>
      <c r="B60" s="904" t="s">
        <v>725</v>
      </c>
      <c r="C60" s="905"/>
      <c r="D60" s="449"/>
      <c r="E60" s="449"/>
      <c r="F60" s="543"/>
      <c r="G60" s="449"/>
      <c r="H60" s="449"/>
      <c r="I60" s="449"/>
      <c r="J60" s="449"/>
      <c r="K60" s="449"/>
      <c r="L60" s="449"/>
      <c r="M60" s="449"/>
      <c r="N60" s="515"/>
    </row>
  </sheetData>
  <mergeCells count="23">
    <mergeCell ref="F4:F6"/>
    <mergeCell ref="G4:K4"/>
    <mergeCell ref="L4:L6"/>
    <mergeCell ref="M4:M6"/>
    <mergeCell ref="G5:H5"/>
    <mergeCell ref="I5:I6"/>
    <mergeCell ref="J5:J6"/>
    <mergeCell ref="N43:N44"/>
    <mergeCell ref="B60:C60"/>
    <mergeCell ref="C13:C16"/>
    <mergeCell ref="A1:B1"/>
    <mergeCell ref="A4:A6"/>
    <mergeCell ref="B4:B6"/>
    <mergeCell ref="C4:C6"/>
    <mergeCell ref="N52:N54"/>
    <mergeCell ref="N50:N51"/>
    <mergeCell ref="A2:N2"/>
    <mergeCell ref="N4:N6"/>
    <mergeCell ref="N13:N16"/>
    <mergeCell ref="N39:N40"/>
    <mergeCell ref="K5:K6"/>
    <mergeCell ref="D4:D6"/>
    <mergeCell ref="E4:E6"/>
  </mergeCells>
  <printOptions horizontalCentered="1"/>
  <pageMargins left="0.31496062992125984" right="0.31496062992125984" top="0.82677165354330717" bottom="0.55118110236220474" header="0.31496062992125984" footer="0.31496062992125984"/>
  <pageSetup paperSize="9" scale="7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3"/>
  <sheetViews>
    <sheetView workbookViewId="0">
      <selection activeCell="N25" sqref="N25"/>
    </sheetView>
  </sheetViews>
  <sheetFormatPr defaultRowHeight="13.2"/>
  <cols>
    <col min="1" max="1" width="5.109375" style="433" customWidth="1"/>
    <col min="2" max="2" width="58.88671875" style="433" bestFit="1" customWidth="1"/>
    <col min="3" max="3" width="10.77734375" style="433" customWidth="1"/>
    <col min="4" max="4" width="8.88671875" style="433"/>
    <col min="5" max="5" width="7.44140625" style="433" customWidth="1"/>
    <col min="6" max="6" width="9.33203125" style="433" customWidth="1"/>
    <col min="7" max="7" width="7.6640625" style="433" customWidth="1"/>
    <col min="8" max="8" width="0" style="433" hidden="1" customWidth="1"/>
    <col min="9" max="9" width="8.88671875" style="433"/>
    <col min="10" max="10" width="8.44140625" style="433" customWidth="1"/>
    <col min="11" max="11" width="6.88671875" style="433" customWidth="1"/>
    <col min="12" max="12" width="29.5546875" style="433" customWidth="1"/>
    <col min="13" max="16384" width="8.88671875" style="433"/>
  </cols>
  <sheetData>
    <row r="1" spans="1:12" ht="15.6">
      <c r="A1" s="908" t="s">
        <v>447</v>
      </c>
      <c r="B1" s="908"/>
    </row>
    <row r="2" spans="1:12" ht="36" customHeight="1">
      <c r="A2" s="898" t="s">
        <v>469</v>
      </c>
      <c r="B2" s="898"/>
      <c r="C2" s="898"/>
      <c r="D2" s="898"/>
      <c r="E2" s="898"/>
      <c r="F2" s="898"/>
      <c r="G2" s="898"/>
      <c r="H2" s="898"/>
      <c r="I2" s="898"/>
      <c r="J2" s="898"/>
      <c r="K2" s="898"/>
      <c r="L2" s="898"/>
    </row>
    <row r="4" spans="1:12" s="252" customFormat="1" ht="16.05" customHeight="1">
      <c r="A4" s="879" t="s">
        <v>428</v>
      </c>
      <c r="B4" s="868" t="s">
        <v>115</v>
      </c>
      <c r="C4" s="868" t="s">
        <v>31</v>
      </c>
      <c r="D4" s="879" t="s">
        <v>422</v>
      </c>
      <c r="E4" s="879" t="s">
        <v>32</v>
      </c>
      <c r="F4" s="879"/>
      <c r="G4" s="879"/>
      <c r="H4" s="879"/>
      <c r="I4" s="879"/>
      <c r="J4" s="879" t="s">
        <v>33</v>
      </c>
      <c r="K4" s="879" t="s">
        <v>34</v>
      </c>
      <c r="L4" s="868" t="s">
        <v>316</v>
      </c>
    </row>
    <row r="5" spans="1:12" s="252" customFormat="1" ht="16.05" customHeight="1">
      <c r="A5" s="879"/>
      <c r="B5" s="868"/>
      <c r="C5" s="868"/>
      <c r="D5" s="879"/>
      <c r="E5" s="879" t="s">
        <v>37</v>
      </c>
      <c r="F5" s="879"/>
      <c r="G5" s="879" t="s">
        <v>193</v>
      </c>
      <c r="H5" s="879" t="s">
        <v>195</v>
      </c>
      <c r="I5" s="879" t="s">
        <v>424</v>
      </c>
      <c r="J5" s="879"/>
      <c r="K5" s="879"/>
      <c r="L5" s="868"/>
    </row>
    <row r="6" spans="1:12" s="252" customFormat="1" ht="57.6" customHeight="1">
      <c r="A6" s="879"/>
      <c r="B6" s="868"/>
      <c r="C6" s="868"/>
      <c r="D6" s="879"/>
      <c r="E6" s="435" t="s">
        <v>37</v>
      </c>
      <c r="F6" s="435" t="s">
        <v>448</v>
      </c>
      <c r="G6" s="879"/>
      <c r="H6" s="879"/>
      <c r="I6" s="879"/>
      <c r="J6" s="879"/>
      <c r="K6" s="879"/>
      <c r="L6" s="868"/>
    </row>
    <row r="7" spans="1:12" s="247" customFormat="1" ht="48" customHeight="1">
      <c r="A7" s="663">
        <v>1</v>
      </c>
      <c r="B7" s="183" t="s">
        <v>433</v>
      </c>
      <c r="C7" s="395" t="s">
        <v>11</v>
      </c>
      <c r="D7" s="399">
        <f t="shared" ref="D7" si="0">E7+SUM(G7:K7)</f>
        <v>1.7000000000000002</v>
      </c>
      <c r="E7" s="399">
        <v>0.08</v>
      </c>
      <c r="F7" s="399"/>
      <c r="G7" s="399"/>
      <c r="H7" s="399"/>
      <c r="I7" s="399">
        <v>1.5</v>
      </c>
      <c r="J7" s="399">
        <v>0.12</v>
      </c>
      <c r="K7" s="399"/>
      <c r="L7" s="444" t="s">
        <v>410</v>
      </c>
    </row>
    <row r="8" spans="1:12" s="247" customFormat="1" ht="48" customHeight="1">
      <c r="A8" s="663">
        <v>2</v>
      </c>
      <c r="B8" s="183" t="s">
        <v>310</v>
      </c>
      <c r="C8" s="395" t="s">
        <v>11</v>
      </c>
      <c r="D8" s="399">
        <f t="shared" ref="D8:D10" si="1">E8+SUM(G8:K8)</f>
        <v>1</v>
      </c>
      <c r="E8" s="399">
        <v>0.04</v>
      </c>
      <c r="F8" s="399"/>
      <c r="G8" s="399"/>
      <c r="H8" s="399"/>
      <c r="I8" s="399">
        <v>0.96</v>
      </c>
      <c r="J8" s="399"/>
      <c r="K8" s="399"/>
      <c r="L8" s="454" t="s">
        <v>416</v>
      </c>
    </row>
    <row r="9" spans="1:12" s="247" customFormat="1" ht="48" customHeight="1">
      <c r="A9" s="663">
        <v>3</v>
      </c>
      <c r="B9" s="183" t="s">
        <v>317</v>
      </c>
      <c r="C9" s="395" t="s">
        <v>21</v>
      </c>
      <c r="D9" s="399">
        <f t="shared" si="1"/>
        <v>1.4000000000000001</v>
      </c>
      <c r="E9" s="399">
        <v>0.04</v>
      </c>
      <c r="F9" s="399"/>
      <c r="G9" s="399"/>
      <c r="H9" s="399"/>
      <c r="I9" s="399">
        <v>1.36</v>
      </c>
      <c r="J9" s="399"/>
      <c r="K9" s="399"/>
      <c r="L9" s="454" t="s">
        <v>351</v>
      </c>
    </row>
    <row r="10" spans="1:12" s="247" customFormat="1" ht="48" customHeight="1">
      <c r="A10" s="663">
        <v>4</v>
      </c>
      <c r="B10" s="455" t="s">
        <v>413</v>
      </c>
      <c r="C10" s="395" t="s">
        <v>17</v>
      </c>
      <c r="D10" s="399">
        <f t="shared" si="1"/>
        <v>1.3</v>
      </c>
      <c r="E10" s="399">
        <v>0.02</v>
      </c>
      <c r="F10" s="399"/>
      <c r="G10" s="399"/>
      <c r="H10" s="399"/>
      <c r="I10" s="399">
        <v>1.28</v>
      </c>
      <c r="J10" s="399"/>
      <c r="K10" s="399"/>
      <c r="L10" s="454" t="s">
        <v>415</v>
      </c>
    </row>
    <row r="11" spans="1:12" s="247" customFormat="1" ht="45" customHeight="1">
      <c r="A11" s="663">
        <v>5</v>
      </c>
      <c r="B11" s="392" t="s">
        <v>419</v>
      </c>
      <c r="C11" s="395" t="s">
        <v>11</v>
      </c>
      <c r="D11" s="399">
        <f t="shared" ref="D11" si="2">E11+SUM(G11:K11)</f>
        <v>6.1999999999999993</v>
      </c>
      <c r="E11" s="399">
        <v>0.1</v>
      </c>
      <c r="F11" s="399"/>
      <c r="G11" s="399"/>
      <c r="H11" s="399"/>
      <c r="I11" s="399">
        <v>6.1</v>
      </c>
      <c r="J11" s="399"/>
      <c r="K11" s="399"/>
      <c r="L11" s="718" t="s">
        <v>355</v>
      </c>
    </row>
    <row r="12" spans="1:12" s="376" customFormat="1" ht="20.399999999999999" customHeight="1">
      <c r="A12" s="447"/>
      <c r="B12" s="447" t="s">
        <v>189</v>
      </c>
      <c r="C12" s="447"/>
      <c r="D12" s="432">
        <f>SUM(D7:D11)</f>
        <v>11.6</v>
      </c>
      <c r="E12" s="432">
        <f>SUM(E7:E11)</f>
        <v>0.28000000000000003</v>
      </c>
      <c r="F12" s="432"/>
      <c r="G12" s="432">
        <f>SUM(G7:G11)</f>
        <v>0</v>
      </c>
      <c r="H12" s="432">
        <f>SUM(H7:H11)</f>
        <v>0</v>
      </c>
      <c r="I12" s="432">
        <f>SUM(I7:I11)</f>
        <v>11.2</v>
      </c>
      <c r="J12" s="432">
        <f>SUM(J7:J11)</f>
        <v>0.12</v>
      </c>
      <c r="K12" s="432"/>
      <c r="L12" s="735"/>
    </row>
    <row r="13" spans="1:12" ht="13.2" customHeight="1">
      <c r="L13" s="542"/>
    </row>
  </sheetData>
  <mergeCells count="14">
    <mergeCell ref="L4:L6"/>
    <mergeCell ref="A2:L2"/>
    <mergeCell ref="J4:J6"/>
    <mergeCell ref="K4:K6"/>
    <mergeCell ref="E5:F5"/>
    <mergeCell ref="G5:G6"/>
    <mergeCell ref="H5:H6"/>
    <mergeCell ref="I5:I6"/>
    <mergeCell ref="E4:I4"/>
    <mergeCell ref="A1:B1"/>
    <mergeCell ref="A4:A6"/>
    <mergeCell ref="B4:B6"/>
    <mergeCell ref="C4:C6"/>
    <mergeCell ref="D4:D6"/>
  </mergeCells>
  <printOptions horizontalCentered="1"/>
  <pageMargins left="0.31496062992125984" right="0.31496062992125984" top="0.86614173228346458" bottom="0.55118110236220474"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BS77"/>
  <sheetViews>
    <sheetView showZeros="0" zoomScaleNormal="100" workbookViewId="0">
      <pane xSplit="4" ySplit="8" topLeftCell="Z13" activePane="bottomRight" state="frozen"/>
      <selection activeCell="A4" sqref="A4:O4"/>
      <selection pane="topRight" activeCell="A4" sqref="A4:O4"/>
      <selection pane="bottomLeft" activeCell="A4" sqref="A4:O4"/>
      <selection pane="bottomRight" activeCell="I25" sqref="I25"/>
    </sheetView>
  </sheetViews>
  <sheetFormatPr defaultColWidth="8.44140625" defaultRowHeight="13.2"/>
  <cols>
    <col min="1" max="1" width="4.44140625" style="362" customWidth="1"/>
    <col min="2" max="2" width="34.5546875" style="362" customWidth="1"/>
    <col min="3" max="3" width="5.6640625" style="362" customWidth="1"/>
    <col min="4" max="4" width="9.5546875" style="362" customWidth="1"/>
    <col min="5" max="5" width="8.88671875" style="362" customWidth="1"/>
    <col min="6" max="7" width="7.88671875" style="362" hidden="1" customWidth="1"/>
    <col min="8" max="8" width="8.21875" style="362" customWidth="1"/>
    <col min="9" max="9" width="8.33203125" style="362" customWidth="1"/>
    <col min="10" max="10" width="8" style="362" hidden="1" customWidth="1"/>
    <col min="11" max="11" width="5.109375" style="362" hidden="1" customWidth="1"/>
    <col min="12" max="12" width="9.5546875" style="362" customWidth="1"/>
    <col min="13" max="13" width="8.88671875" style="362" hidden="1" customWidth="1"/>
    <col min="14" max="14" width="8.77734375" style="362" hidden="1" customWidth="1"/>
    <col min="15" max="15" width="9.44140625" style="362" customWidth="1"/>
    <col min="16" max="16" width="7.88671875" style="362" hidden="1" customWidth="1"/>
    <col min="17" max="18" width="8.88671875" style="362" customWidth="1"/>
    <col min="19" max="19" width="8.21875" style="362" hidden="1" customWidth="1"/>
    <col min="20" max="20" width="6.5546875" style="362" hidden="1" customWidth="1"/>
    <col min="21" max="21" width="6.77734375" style="362" customWidth="1"/>
    <col min="22" max="22" width="5.6640625" style="362" hidden="1" customWidth="1"/>
    <col min="23" max="23" width="6.6640625" style="362" bestFit="1" customWidth="1"/>
    <col min="24" max="24" width="9.21875" style="362" customWidth="1"/>
    <col min="25" max="25" width="8" style="362" customWidth="1"/>
    <col min="26" max="26" width="4.88671875" style="362" customWidth="1"/>
    <col min="27" max="27" width="4.88671875" style="362" hidden="1" customWidth="1"/>
    <col min="28" max="28" width="4.88671875" style="362" customWidth="1"/>
    <col min="29" max="30" width="5.44140625" style="362" customWidth="1"/>
    <col min="31" max="31" width="5.77734375" style="362" customWidth="1"/>
    <col min="32" max="32" width="8" style="362" customWidth="1"/>
    <col min="33" max="33" width="8.109375" style="362" customWidth="1"/>
    <col min="34" max="34" width="6.77734375" style="362" customWidth="1"/>
    <col min="35" max="35" width="7.88671875" style="362" customWidth="1"/>
    <col min="36" max="36" width="5.109375" style="362" customWidth="1"/>
    <col min="37" max="37" width="4.77734375" style="362" customWidth="1"/>
    <col min="38" max="38" width="5" style="362" customWidth="1"/>
    <col min="39" max="40" width="6" style="362" customWidth="1"/>
    <col min="41" max="41" width="5.88671875" style="362" hidden="1" customWidth="1"/>
    <col min="42" max="43" width="4.33203125" style="362" hidden="1" customWidth="1"/>
    <col min="44" max="44" width="4.88671875" style="362" customWidth="1"/>
    <col min="45" max="45" width="4.109375" style="362" hidden="1" customWidth="1"/>
    <col min="46" max="46" width="5" style="362" hidden="1" customWidth="1"/>
    <col min="47" max="47" width="5" style="362" customWidth="1"/>
    <col min="48" max="48" width="6.33203125" style="362" customWidth="1"/>
    <col min="49" max="49" width="5.5546875" style="362" customWidth="1"/>
    <col min="50" max="50" width="5.33203125" style="362" customWidth="1"/>
    <col min="51" max="51" width="5.109375" style="362" customWidth="1"/>
    <col min="52" max="52" width="4.44140625" style="362" hidden="1" customWidth="1"/>
    <col min="53" max="53" width="5" style="362" customWidth="1"/>
    <col min="54" max="54" width="5.44140625" style="362" customWidth="1"/>
    <col min="55" max="57" width="5.5546875" style="362" customWidth="1"/>
    <col min="58" max="58" width="4.5546875" style="362" customWidth="1"/>
    <col min="59" max="59" width="8.109375" style="362" customWidth="1"/>
    <col min="60" max="60" width="5.44140625" style="362" customWidth="1"/>
    <col min="61" max="61" width="5.109375" style="362" customWidth="1"/>
    <col min="62" max="62" width="6.5546875" style="362" customWidth="1"/>
    <col min="63" max="63" width="6.44140625" style="362" hidden="1" customWidth="1"/>
    <col min="64" max="64" width="6.77734375" style="362" hidden="1" customWidth="1"/>
    <col min="65" max="65" width="7" style="362" hidden="1" customWidth="1"/>
    <col min="66" max="67" width="5.109375" style="362" hidden="1" customWidth="1"/>
    <col min="68" max="68" width="4.6640625" style="362" hidden="1" customWidth="1"/>
    <col min="69" max="69" width="7" style="362" customWidth="1"/>
    <col min="70" max="70" width="9.5546875" style="362" customWidth="1"/>
    <col min="71" max="71" width="9.21875" style="362" customWidth="1"/>
    <col min="72" max="16384" width="8.44140625" style="362"/>
  </cols>
  <sheetData>
    <row r="1" spans="1:71" ht="15.6">
      <c r="A1" s="920" t="s">
        <v>350</v>
      </c>
      <c r="B1" s="920"/>
    </row>
    <row r="2" spans="1:71" ht="15.6">
      <c r="A2" s="921" t="s">
        <v>369</v>
      </c>
      <c r="B2" s="921"/>
      <c r="C2" s="921"/>
      <c r="D2" s="921"/>
      <c r="E2" s="921"/>
      <c r="F2" s="921"/>
      <c r="G2" s="921"/>
      <c r="H2" s="921"/>
      <c r="I2" s="921"/>
      <c r="J2" s="921"/>
      <c r="K2" s="921"/>
      <c r="L2" s="921"/>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21"/>
      <c r="AM2" s="921"/>
      <c r="AN2" s="921"/>
      <c r="AO2" s="921"/>
      <c r="AP2" s="921"/>
      <c r="AQ2" s="921"/>
      <c r="AR2" s="921"/>
      <c r="AS2" s="921"/>
      <c r="AT2" s="921"/>
      <c r="AU2" s="921"/>
      <c r="AV2" s="921"/>
      <c r="AW2" s="921"/>
      <c r="AX2" s="921"/>
      <c r="AY2" s="921"/>
      <c r="AZ2" s="921"/>
      <c r="BA2" s="921"/>
      <c r="BB2" s="921"/>
      <c r="BC2" s="921"/>
      <c r="BD2" s="921"/>
      <c r="BE2" s="921"/>
      <c r="BF2" s="921"/>
      <c r="BG2" s="921"/>
      <c r="BH2" s="921"/>
      <c r="BI2" s="921"/>
      <c r="BJ2" s="921"/>
      <c r="BK2" s="921"/>
      <c r="BL2" s="921"/>
      <c r="BM2" s="921"/>
      <c r="BN2" s="921"/>
      <c r="BO2" s="921"/>
      <c r="BP2" s="921"/>
      <c r="BQ2" s="921"/>
      <c r="BR2" s="921"/>
      <c r="BS2" s="921"/>
    </row>
    <row r="3" spans="1:71" ht="7.8" customHeight="1"/>
    <row r="4" spans="1:71" ht="13.8">
      <c r="BR4" s="861" t="s">
        <v>42</v>
      </c>
      <c r="BS4" s="861"/>
    </row>
    <row r="5" spans="1:71" ht="24" customHeight="1">
      <c r="A5" s="919" t="s">
        <v>191</v>
      </c>
      <c r="B5" s="919" t="s">
        <v>43</v>
      </c>
      <c r="C5" s="919" t="s">
        <v>44</v>
      </c>
      <c r="D5" s="919" t="s">
        <v>314</v>
      </c>
      <c r="E5" s="919" t="s">
        <v>391</v>
      </c>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19"/>
      <c r="AI5" s="919"/>
      <c r="AJ5" s="919"/>
      <c r="AK5" s="919"/>
      <c r="AL5" s="919"/>
      <c r="AM5" s="919"/>
      <c r="AN5" s="919"/>
      <c r="AO5" s="919"/>
      <c r="AP5" s="919"/>
      <c r="AQ5" s="919"/>
      <c r="AR5" s="919"/>
      <c r="AS5" s="919"/>
      <c r="AT5" s="919"/>
      <c r="AU5" s="919"/>
      <c r="AV5" s="919"/>
      <c r="AW5" s="919"/>
      <c r="AX5" s="919"/>
      <c r="AY5" s="919"/>
      <c r="AZ5" s="919"/>
      <c r="BA5" s="919"/>
      <c r="BB5" s="919"/>
      <c r="BC5" s="919"/>
      <c r="BD5" s="919"/>
      <c r="BE5" s="919"/>
      <c r="BF5" s="919"/>
      <c r="BG5" s="919"/>
      <c r="BH5" s="919"/>
      <c r="BI5" s="919"/>
      <c r="BJ5" s="919"/>
      <c r="BK5" s="919"/>
      <c r="BL5" s="919"/>
      <c r="BM5" s="919"/>
      <c r="BN5" s="919"/>
      <c r="BO5" s="919"/>
      <c r="BP5" s="362" t="s">
        <v>45</v>
      </c>
      <c r="BQ5" s="917" t="s">
        <v>46</v>
      </c>
      <c r="BR5" s="917" t="s">
        <v>338</v>
      </c>
      <c r="BS5" s="917" t="s">
        <v>427</v>
      </c>
    </row>
    <row r="6" spans="1:71" ht="24" customHeight="1">
      <c r="A6" s="919"/>
      <c r="B6" s="919"/>
      <c r="C6" s="919"/>
      <c r="D6" s="919"/>
      <c r="E6" s="370" t="s">
        <v>47</v>
      </c>
      <c r="F6" s="370" t="s">
        <v>48</v>
      </c>
      <c r="G6" s="370" t="s">
        <v>49</v>
      </c>
      <c r="H6" s="370" t="s">
        <v>50</v>
      </c>
      <c r="I6" s="370" t="s">
        <v>154</v>
      </c>
      <c r="J6" s="370" t="s">
        <v>155</v>
      </c>
      <c r="K6" s="370" t="s">
        <v>156</v>
      </c>
      <c r="L6" s="370" t="s">
        <v>68</v>
      </c>
      <c r="M6" s="370" t="s">
        <v>68</v>
      </c>
      <c r="N6" s="370" t="s">
        <v>207</v>
      </c>
      <c r="O6" s="370" t="s">
        <v>157</v>
      </c>
      <c r="P6" s="370" t="s">
        <v>158</v>
      </c>
      <c r="Q6" s="370" t="s">
        <v>160</v>
      </c>
      <c r="R6" s="370" t="s">
        <v>159</v>
      </c>
      <c r="S6" s="364" t="s">
        <v>357</v>
      </c>
      <c r="T6" s="370" t="s">
        <v>161</v>
      </c>
      <c r="U6" s="370" t="s">
        <v>162</v>
      </c>
      <c r="V6" s="370" t="s">
        <v>163</v>
      </c>
      <c r="W6" s="370" t="s">
        <v>164</v>
      </c>
      <c r="X6" s="370" t="s">
        <v>196</v>
      </c>
      <c r="Y6" s="370" t="s">
        <v>123</v>
      </c>
      <c r="Z6" s="370" t="s">
        <v>124</v>
      </c>
      <c r="AA6" s="370" t="s">
        <v>125</v>
      </c>
      <c r="AB6" s="370" t="s">
        <v>225</v>
      </c>
      <c r="AC6" s="370" t="s">
        <v>226</v>
      </c>
      <c r="AD6" s="370" t="s">
        <v>126</v>
      </c>
      <c r="AE6" s="370" t="s">
        <v>127</v>
      </c>
      <c r="AF6" s="370" t="s">
        <v>85</v>
      </c>
      <c r="AG6" s="370" t="s">
        <v>129</v>
      </c>
      <c r="AH6" s="525" t="s">
        <v>130</v>
      </c>
      <c r="AI6" s="767" t="s">
        <v>131</v>
      </c>
      <c r="AJ6" s="767" t="s">
        <v>132</v>
      </c>
      <c r="AK6" s="370" t="s">
        <v>133</v>
      </c>
      <c r="AL6" s="370" t="s">
        <v>134</v>
      </c>
      <c r="AM6" s="370" t="s">
        <v>135</v>
      </c>
      <c r="AN6" s="370" t="s">
        <v>136</v>
      </c>
      <c r="AO6" s="525" t="s">
        <v>188</v>
      </c>
      <c r="AP6" s="370" t="s">
        <v>137</v>
      </c>
      <c r="AQ6" s="370" t="s">
        <v>138</v>
      </c>
      <c r="AR6" s="525" t="s">
        <v>139</v>
      </c>
      <c r="AS6" s="370" t="s">
        <v>187</v>
      </c>
      <c r="AT6" s="370" t="s">
        <v>359</v>
      </c>
      <c r="AU6" s="767" t="s">
        <v>74</v>
      </c>
      <c r="AV6" s="370" t="s">
        <v>165</v>
      </c>
      <c r="AW6" s="370" t="s">
        <v>122</v>
      </c>
      <c r="AX6" s="370" t="s">
        <v>178</v>
      </c>
      <c r="AY6" s="370" t="s">
        <v>227</v>
      </c>
      <c r="AZ6" s="370" t="s">
        <v>228</v>
      </c>
      <c r="BA6" s="767" t="s">
        <v>179</v>
      </c>
      <c r="BB6" s="767" t="s">
        <v>140</v>
      </c>
      <c r="BC6" s="767" t="s">
        <v>128</v>
      </c>
      <c r="BD6" s="767" t="s">
        <v>229</v>
      </c>
      <c r="BE6" s="767" t="s">
        <v>230</v>
      </c>
      <c r="BF6" s="370" t="s">
        <v>180</v>
      </c>
      <c r="BG6" s="370" t="s">
        <v>141</v>
      </c>
      <c r="BH6" s="370" t="s">
        <v>142</v>
      </c>
      <c r="BI6" s="370" t="s">
        <v>143</v>
      </c>
      <c r="BJ6" s="370" t="s">
        <v>144</v>
      </c>
      <c r="BK6" s="370" t="s">
        <v>145</v>
      </c>
      <c r="BL6" s="370" t="s">
        <v>146</v>
      </c>
      <c r="BM6" s="370" t="s">
        <v>147</v>
      </c>
      <c r="BN6" s="370" t="s">
        <v>186</v>
      </c>
      <c r="BO6" s="370" t="s">
        <v>187</v>
      </c>
      <c r="BP6" s="362" t="s">
        <v>38</v>
      </c>
      <c r="BQ6" s="918"/>
      <c r="BR6" s="918"/>
      <c r="BS6" s="918"/>
    </row>
    <row r="7" spans="1:71" ht="10.5" hidden="1" customHeight="1">
      <c r="A7" s="363">
        <v>-1</v>
      </c>
      <c r="B7" s="363">
        <v>-2</v>
      </c>
      <c r="C7" s="363">
        <v>-3</v>
      </c>
      <c r="D7" s="363">
        <v>-4</v>
      </c>
      <c r="E7" s="363">
        <v>-5</v>
      </c>
      <c r="F7" s="363">
        <v>-6</v>
      </c>
      <c r="G7" s="363">
        <v>-7</v>
      </c>
      <c r="H7" s="363">
        <v>-6</v>
      </c>
      <c r="I7" s="363">
        <v>-7</v>
      </c>
      <c r="J7" s="363">
        <v>-10</v>
      </c>
      <c r="K7" s="363">
        <v>-11</v>
      </c>
      <c r="L7" s="363">
        <v>-12</v>
      </c>
      <c r="M7" s="363">
        <v>-8</v>
      </c>
      <c r="N7" s="363">
        <v>-14</v>
      </c>
      <c r="O7" s="363">
        <v>-9</v>
      </c>
      <c r="P7" s="363">
        <v>-12</v>
      </c>
      <c r="Q7" s="363">
        <v>-10</v>
      </c>
      <c r="R7" s="363">
        <v>-11</v>
      </c>
      <c r="S7" s="363"/>
      <c r="T7" s="363">
        <v>-15</v>
      </c>
      <c r="U7" s="363">
        <v>-12</v>
      </c>
      <c r="V7" s="363">
        <v>-13</v>
      </c>
      <c r="W7" s="363">
        <v>-14</v>
      </c>
      <c r="X7" s="363">
        <v>-15</v>
      </c>
      <c r="Y7" s="363">
        <v>-16</v>
      </c>
      <c r="Z7" s="363">
        <v>-17</v>
      </c>
      <c r="AA7" s="363">
        <v>-18</v>
      </c>
      <c r="AB7" s="363">
        <v>-19</v>
      </c>
      <c r="AC7" s="363">
        <v>-20</v>
      </c>
      <c r="AD7" s="363">
        <v>-21</v>
      </c>
      <c r="AE7" s="363">
        <v>-22</v>
      </c>
      <c r="AF7" s="363">
        <v>-23</v>
      </c>
      <c r="AG7" s="363">
        <v>-24</v>
      </c>
      <c r="AH7" s="363">
        <v>-25</v>
      </c>
      <c r="AI7" s="363">
        <v>-26</v>
      </c>
      <c r="AJ7" s="363">
        <v>-27</v>
      </c>
      <c r="AK7" s="363">
        <v>-28</v>
      </c>
      <c r="AL7" s="363">
        <v>-29</v>
      </c>
      <c r="AM7" s="363">
        <v>-30</v>
      </c>
      <c r="AN7" s="363">
        <v>-31</v>
      </c>
      <c r="AO7" s="363">
        <v>-33</v>
      </c>
      <c r="AP7" s="363">
        <v>-32</v>
      </c>
      <c r="AQ7" s="363">
        <v>-33</v>
      </c>
      <c r="AR7" s="363">
        <v>-32</v>
      </c>
      <c r="AS7" s="363">
        <v>-45</v>
      </c>
      <c r="AT7" s="363"/>
      <c r="AU7" s="363">
        <v>-34</v>
      </c>
      <c r="AV7" s="363">
        <v>-35</v>
      </c>
      <c r="AW7" s="363">
        <v>-36</v>
      </c>
      <c r="AX7" s="363">
        <v>-37</v>
      </c>
      <c r="AY7" s="363">
        <v>-38</v>
      </c>
      <c r="AZ7" s="363">
        <v>-42</v>
      </c>
      <c r="BA7" s="363">
        <v>-39</v>
      </c>
      <c r="BB7" s="363">
        <v>-40</v>
      </c>
      <c r="BC7" s="363">
        <v>-41</v>
      </c>
      <c r="BD7" s="363">
        <v>-42</v>
      </c>
      <c r="BE7" s="363">
        <v>-43</v>
      </c>
      <c r="BF7" s="363">
        <v>-44</v>
      </c>
      <c r="BG7" s="363">
        <v>-45</v>
      </c>
      <c r="BH7" s="363">
        <v>-46</v>
      </c>
      <c r="BI7" s="363">
        <v>-47</v>
      </c>
      <c r="BJ7" s="363">
        <v>-48</v>
      </c>
      <c r="BK7" s="363">
        <v>-49</v>
      </c>
      <c r="BL7" s="363">
        <v>-50</v>
      </c>
      <c r="BM7" s="363">
        <v>-51</v>
      </c>
      <c r="BN7" s="363">
        <v>-52</v>
      </c>
      <c r="BO7" s="363">
        <v>-53</v>
      </c>
      <c r="BP7" s="362">
        <v>-52</v>
      </c>
      <c r="BQ7" s="366">
        <v>-53</v>
      </c>
      <c r="BR7" s="366">
        <v>-54</v>
      </c>
      <c r="BS7" s="366">
        <v>-55</v>
      </c>
    </row>
    <row r="8" spans="1:71" ht="19.95" customHeight="1">
      <c r="A8" s="371"/>
      <c r="B8" s="371" t="s">
        <v>148</v>
      </c>
      <c r="C8" s="371"/>
      <c r="D8" s="407">
        <v>89262.010949000003</v>
      </c>
      <c r="E8" s="673">
        <v>0</v>
      </c>
      <c r="F8" s="673">
        <v>0</v>
      </c>
      <c r="G8" s="673">
        <v>0</v>
      </c>
      <c r="H8" s="673">
        <v>0</v>
      </c>
      <c r="I8" s="673">
        <v>0</v>
      </c>
      <c r="J8" s="673">
        <v>0</v>
      </c>
      <c r="K8" s="673">
        <v>0</v>
      </c>
      <c r="L8" s="673">
        <v>0</v>
      </c>
      <c r="M8" s="673">
        <v>0</v>
      </c>
      <c r="N8" s="673">
        <v>0</v>
      </c>
      <c r="O8" s="673">
        <v>0</v>
      </c>
      <c r="P8" s="673">
        <v>0</v>
      </c>
      <c r="Q8" s="673">
        <v>0</v>
      </c>
      <c r="R8" s="673">
        <v>0</v>
      </c>
      <c r="S8" s="673"/>
      <c r="T8" s="673">
        <v>0</v>
      </c>
      <c r="U8" s="673">
        <v>0</v>
      </c>
      <c r="V8" s="673">
        <v>0</v>
      </c>
      <c r="W8" s="673">
        <v>0</v>
      </c>
      <c r="X8" s="673">
        <v>0</v>
      </c>
      <c r="Y8" s="673">
        <v>0</v>
      </c>
      <c r="Z8" s="673">
        <v>0</v>
      </c>
      <c r="AA8" s="673">
        <v>0</v>
      </c>
      <c r="AB8" s="673">
        <v>0</v>
      </c>
      <c r="AC8" s="673">
        <v>0</v>
      </c>
      <c r="AD8" s="673">
        <v>0</v>
      </c>
      <c r="AE8" s="673">
        <v>0</v>
      </c>
      <c r="AF8" s="673">
        <v>0</v>
      </c>
      <c r="AG8" s="673">
        <v>0</v>
      </c>
      <c r="AH8" s="673">
        <v>0</v>
      </c>
      <c r="AI8" s="673">
        <v>0</v>
      </c>
      <c r="AJ8" s="673">
        <v>0</v>
      </c>
      <c r="AK8" s="673">
        <v>0</v>
      </c>
      <c r="AL8" s="673">
        <v>0</v>
      </c>
      <c r="AM8" s="673">
        <v>0</v>
      </c>
      <c r="AN8" s="673">
        <v>0</v>
      </c>
      <c r="AO8" s="673">
        <v>0</v>
      </c>
      <c r="AP8" s="673">
        <v>0</v>
      </c>
      <c r="AQ8" s="673">
        <v>0</v>
      </c>
      <c r="AR8" s="673">
        <v>0</v>
      </c>
      <c r="AS8" s="673">
        <v>0</v>
      </c>
      <c r="AT8" s="673"/>
      <c r="AU8" s="673">
        <v>0</v>
      </c>
      <c r="AV8" s="673">
        <v>0</v>
      </c>
      <c r="AW8" s="673">
        <v>0</v>
      </c>
      <c r="AX8" s="673">
        <v>0</v>
      </c>
      <c r="AY8" s="673">
        <v>0</v>
      </c>
      <c r="AZ8" s="673">
        <v>0</v>
      </c>
      <c r="BA8" s="673">
        <v>0</v>
      </c>
      <c r="BB8" s="673">
        <v>0</v>
      </c>
      <c r="BC8" s="673">
        <v>0</v>
      </c>
      <c r="BD8" s="673">
        <v>0</v>
      </c>
      <c r="BE8" s="673">
        <v>0</v>
      </c>
      <c r="BF8" s="673">
        <v>0</v>
      </c>
      <c r="BG8" s="673">
        <v>0</v>
      </c>
      <c r="BH8" s="673">
        <v>0</v>
      </c>
      <c r="BI8" s="673">
        <v>0</v>
      </c>
      <c r="BJ8" s="673">
        <v>0</v>
      </c>
      <c r="BK8" s="673">
        <v>0</v>
      </c>
      <c r="BL8" s="673">
        <v>0</v>
      </c>
      <c r="BM8" s="673">
        <v>0</v>
      </c>
      <c r="BN8" s="673">
        <v>0</v>
      </c>
      <c r="BO8" s="673">
        <v>0</v>
      </c>
      <c r="BP8" s="674">
        <v>0</v>
      </c>
      <c r="BQ8" s="413"/>
      <c r="BR8" s="413">
        <v>-4.2064129956997931E-12</v>
      </c>
      <c r="BS8" s="413">
        <v>89262.010949000003</v>
      </c>
    </row>
    <row r="9" spans="1:71" ht="22.05" customHeight="1">
      <c r="A9" s="404" t="s">
        <v>149</v>
      </c>
      <c r="B9" s="404" t="s">
        <v>32</v>
      </c>
      <c r="C9" s="416" t="s">
        <v>47</v>
      </c>
      <c r="D9" s="408">
        <v>76324.689230999997</v>
      </c>
      <c r="E9" s="412">
        <v>76211.679231000002</v>
      </c>
      <c r="F9" s="675">
        <v>0</v>
      </c>
      <c r="G9" s="675">
        <v>0</v>
      </c>
      <c r="H9" s="675">
        <v>0</v>
      </c>
      <c r="I9" s="675">
        <v>0</v>
      </c>
      <c r="J9" s="675">
        <v>0</v>
      </c>
      <c r="K9" s="675">
        <v>0</v>
      </c>
      <c r="L9" s="675">
        <v>0</v>
      </c>
      <c r="M9" s="675">
        <v>0</v>
      </c>
      <c r="N9" s="675">
        <v>0</v>
      </c>
      <c r="O9" s="675">
        <v>0</v>
      </c>
      <c r="P9" s="675">
        <v>0</v>
      </c>
      <c r="Q9" s="675">
        <v>0</v>
      </c>
      <c r="R9" s="675">
        <v>0</v>
      </c>
      <c r="S9" s="675"/>
      <c r="T9" s="675">
        <v>0</v>
      </c>
      <c r="U9" s="675">
        <v>0</v>
      </c>
      <c r="V9" s="675">
        <v>0</v>
      </c>
      <c r="W9" s="675">
        <v>0</v>
      </c>
      <c r="X9" s="675">
        <v>0</v>
      </c>
      <c r="Y9" s="675">
        <v>0</v>
      </c>
      <c r="Z9" s="675">
        <v>0</v>
      </c>
      <c r="AA9" s="675">
        <v>0</v>
      </c>
      <c r="AB9" s="675">
        <v>0</v>
      </c>
      <c r="AC9" s="675">
        <v>0</v>
      </c>
      <c r="AD9" s="675">
        <v>0</v>
      </c>
      <c r="AE9" s="675">
        <v>0</v>
      </c>
      <c r="AF9" s="675">
        <v>0</v>
      </c>
      <c r="AG9" s="675">
        <v>0</v>
      </c>
      <c r="AH9" s="675">
        <v>0</v>
      </c>
      <c r="AI9" s="675">
        <v>0</v>
      </c>
      <c r="AJ9" s="675">
        <v>0</v>
      </c>
      <c r="AK9" s="675">
        <v>0</v>
      </c>
      <c r="AL9" s="675">
        <v>0</v>
      </c>
      <c r="AM9" s="675">
        <v>0</v>
      </c>
      <c r="AN9" s="675">
        <v>0</v>
      </c>
      <c r="AO9" s="675">
        <v>0</v>
      </c>
      <c r="AP9" s="675">
        <v>0</v>
      </c>
      <c r="AQ9" s="675">
        <v>0</v>
      </c>
      <c r="AR9" s="677">
        <v>0</v>
      </c>
      <c r="AS9" s="675">
        <v>0</v>
      </c>
      <c r="AT9" s="675"/>
      <c r="AU9" s="675">
        <v>0</v>
      </c>
      <c r="AV9" s="675">
        <v>0</v>
      </c>
      <c r="AW9" s="675">
        <v>0</v>
      </c>
      <c r="AX9" s="675">
        <v>0</v>
      </c>
      <c r="AY9" s="675">
        <v>0</v>
      </c>
      <c r="AZ9" s="675">
        <v>0</v>
      </c>
      <c r="BA9" s="675">
        <v>0</v>
      </c>
      <c r="BB9" s="675">
        <v>0</v>
      </c>
      <c r="BC9" s="675">
        <v>0</v>
      </c>
      <c r="BD9" s="675">
        <v>0</v>
      </c>
      <c r="BE9" s="675">
        <v>0</v>
      </c>
      <c r="BF9" s="675">
        <v>0</v>
      </c>
      <c r="BG9" s="675">
        <v>0</v>
      </c>
      <c r="BH9" s="675">
        <v>0</v>
      </c>
      <c r="BI9" s="675">
        <v>0</v>
      </c>
      <c r="BJ9" s="675">
        <v>0</v>
      </c>
      <c r="BK9" s="675">
        <v>0</v>
      </c>
      <c r="BL9" s="675">
        <v>0</v>
      </c>
      <c r="BM9" s="675">
        <v>0</v>
      </c>
      <c r="BN9" s="675">
        <v>0</v>
      </c>
      <c r="BO9" s="675">
        <v>0</v>
      </c>
      <c r="BP9" s="674">
        <v>0</v>
      </c>
      <c r="BQ9" s="413">
        <v>112.89000000000001</v>
      </c>
      <c r="BR9" s="413">
        <v>-112.8900000000008</v>
      </c>
      <c r="BS9" s="413">
        <v>76211.799230999997</v>
      </c>
    </row>
    <row r="10" spans="1:71" ht="22.05" hidden="1" customHeight="1">
      <c r="A10" s="365" t="s">
        <v>150</v>
      </c>
      <c r="B10" s="365" t="s">
        <v>64</v>
      </c>
      <c r="C10" s="417" t="s">
        <v>48</v>
      </c>
      <c r="D10" s="409">
        <v>41431.834705000001</v>
      </c>
      <c r="E10" s="675">
        <v>0</v>
      </c>
      <c r="F10" s="414">
        <v>41319.064705000004</v>
      </c>
      <c r="G10" s="414">
        <v>0</v>
      </c>
      <c r="H10" s="414">
        <v>0</v>
      </c>
      <c r="I10" s="414">
        <v>0</v>
      </c>
      <c r="J10" s="414">
        <v>0</v>
      </c>
      <c r="K10" s="414">
        <v>0</v>
      </c>
      <c r="L10" s="414">
        <v>0</v>
      </c>
      <c r="M10" s="414">
        <v>0</v>
      </c>
      <c r="N10" s="414">
        <v>0</v>
      </c>
      <c r="O10" s="414">
        <v>0</v>
      </c>
      <c r="P10" s="414">
        <v>0</v>
      </c>
      <c r="Q10" s="414">
        <v>0</v>
      </c>
      <c r="R10" s="414">
        <v>0</v>
      </c>
      <c r="S10" s="414"/>
      <c r="T10" s="414">
        <v>0</v>
      </c>
      <c r="U10" s="414">
        <v>0</v>
      </c>
      <c r="V10" s="414">
        <v>0</v>
      </c>
      <c r="W10" s="414">
        <v>0</v>
      </c>
      <c r="X10" s="414">
        <v>0</v>
      </c>
      <c r="Y10" s="414">
        <v>0</v>
      </c>
      <c r="Z10" s="414">
        <v>0</v>
      </c>
      <c r="AA10" s="414">
        <v>0</v>
      </c>
      <c r="AB10" s="414">
        <v>0</v>
      </c>
      <c r="AC10" s="414">
        <v>0</v>
      </c>
      <c r="AD10" s="414">
        <v>0</v>
      </c>
      <c r="AE10" s="414">
        <v>0</v>
      </c>
      <c r="AF10" s="414">
        <v>0</v>
      </c>
      <c r="AG10" s="414">
        <v>0</v>
      </c>
      <c r="AH10" s="414">
        <v>0</v>
      </c>
      <c r="AI10" s="414">
        <v>0</v>
      </c>
      <c r="AJ10" s="414">
        <v>0</v>
      </c>
      <c r="AK10" s="414">
        <v>0</v>
      </c>
      <c r="AL10" s="414">
        <v>0</v>
      </c>
      <c r="AM10" s="414">
        <v>0</v>
      </c>
      <c r="AN10" s="414">
        <v>0</v>
      </c>
      <c r="AO10" s="414">
        <v>0</v>
      </c>
      <c r="AP10" s="414">
        <v>0</v>
      </c>
      <c r="AQ10" s="414">
        <v>0</v>
      </c>
      <c r="AR10" s="675">
        <v>0</v>
      </c>
      <c r="AS10" s="414">
        <v>0</v>
      </c>
      <c r="AT10" s="414"/>
      <c r="AU10" s="414">
        <v>0</v>
      </c>
      <c r="AV10" s="414">
        <v>0</v>
      </c>
      <c r="AW10" s="414">
        <v>0</v>
      </c>
      <c r="AX10" s="414">
        <v>0</v>
      </c>
      <c r="AY10" s="414">
        <v>0</v>
      </c>
      <c r="AZ10" s="414">
        <v>0</v>
      </c>
      <c r="BA10" s="414">
        <v>0</v>
      </c>
      <c r="BB10" s="414">
        <v>0</v>
      </c>
      <c r="BC10" s="414">
        <v>0</v>
      </c>
      <c r="BD10" s="414">
        <v>0</v>
      </c>
      <c r="BE10" s="414">
        <v>0</v>
      </c>
      <c r="BF10" s="414">
        <v>0</v>
      </c>
      <c r="BG10" s="414">
        <v>0</v>
      </c>
      <c r="BH10" s="414">
        <v>0</v>
      </c>
      <c r="BI10" s="414">
        <v>0</v>
      </c>
      <c r="BJ10" s="414">
        <v>0</v>
      </c>
      <c r="BK10" s="414">
        <v>0</v>
      </c>
      <c r="BL10" s="414">
        <v>0</v>
      </c>
      <c r="BM10" s="414">
        <v>0</v>
      </c>
      <c r="BN10" s="414">
        <v>0</v>
      </c>
      <c r="BO10" s="414">
        <v>0</v>
      </c>
      <c r="BP10" s="674">
        <v>0</v>
      </c>
      <c r="BQ10" s="414">
        <v>112.76999999999998</v>
      </c>
      <c r="BR10" s="414">
        <v>-112.77000000000081</v>
      </c>
      <c r="BS10" s="414">
        <v>41319.064705000004</v>
      </c>
    </row>
    <row r="11" spans="1:71" ht="22.05" hidden="1" customHeight="1">
      <c r="A11" s="365" t="s">
        <v>65</v>
      </c>
      <c r="B11" s="365" t="s">
        <v>66</v>
      </c>
      <c r="C11" s="367" t="s">
        <v>49</v>
      </c>
      <c r="D11" s="409">
        <v>28300.491190000001</v>
      </c>
      <c r="E11" s="414">
        <v>0</v>
      </c>
      <c r="F11" s="414">
        <v>0</v>
      </c>
      <c r="G11" s="414">
        <v>28299.961190000002</v>
      </c>
      <c r="H11" s="414">
        <v>0</v>
      </c>
      <c r="I11" s="414">
        <v>0</v>
      </c>
      <c r="J11" s="414">
        <v>0</v>
      </c>
      <c r="K11" s="414">
        <v>0</v>
      </c>
      <c r="L11" s="414">
        <v>0</v>
      </c>
      <c r="M11" s="414">
        <v>0</v>
      </c>
      <c r="N11" s="414">
        <v>0</v>
      </c>
      <c r="O11" s="414">
        <v>0</v>
      </c>
      <c r="P11" s="414">
        <v>0</v>
      </c>
      <c r="Q11" s="414">
        <v>0</v>
      </c>
      <c r="R11" s="414">
        <v>0</v>
      </c>
      <c r="S11" s="414"/>
      <c r="T11" s="414">
        <v>0</v>
      </c>
      <c r="U11" s="414">
        <v>0</v>
      </c>
      <c r="V11" s="414">
        <v>0</v>
      </c>
      <c r="W11" s="414">
        <v>0</v>
      </c>
      <c r="X11" s="414">
        <v>0</v>
      </c>
      <c r="Y11" s="414">
        <v>0</v>
      </c>
      <c r="Z11" s="414">
        <v>0</v>
      </c>
      <c r="AA11" s="414">
        <v>0</v>
      </c>
      <c r="AB11" s="414">
        <v>0</v>
      </c>
      <c r="AC11" s="414">
        <v>0</v>
      </c>
      <c r="AD11" s="414">
        <v>0</v>
      </c>
      <c r="AE11" s="414">
        <v>0</v>
      </c>
      <c r="AF11" s="414">
        <v>0</v>
      </c>
      <c r="AG11" s="414">
        <v>0</v>
      </c>
      <c r="AH11" s="414">
        <v>0</v>
      </c>
      <c r="AI11" s="414">
        <v>0</v>
      </c>
      <c r="AJ11" s="414">
        <v>0</v>
      </c>
      <c r="AK11" s="414">
        <v>0</v>
      </c>
      <c r="AL11" s="414">
        <v>0</v>
      </c>
      <c r="AM11" s="414">
        <v>0</v>
      </c>
      <c r="AN11" s="414">
        <v>0</v>
      </c>
      <c r="AO11" s="414">
        <v>0</v>
      </c>
      <c r="AP11" s="414">
        <v>0</v>
      </c>
      <c r="AQ11" s="414">
        <v>0</v>
      </c>
      <c r="AR11" s="414">
        <v>0</v>
      </c>
      <c r="AS11" s="414">
        <v>0</v>
      </c>
      <c r="AT11" s="414"/>
      <c r="AU11" s="414">
        <v>0</v>
      </c>
      <c r="AV11" s="414">
        <v>0</v>
      </c>
      <c r="AW11" s="414">
        <v>0</v>
      </c>
      <c r="AX11" s="414">
        <v>0</v>
      </c>
      <c r="AY11" s="414">
        <v>0</v>
      </c>
      <c r="AZ11" s="414">
        <v>0</v>
      </c>
      <c r="BA11" s="414">
        <v>0</v>
      </c>
      <c r="BB11" s="414">
        <v>0</v>
      </c>
      <c r="BC11" s="414">
        <v>0</v>
      </c>
      <c r="BD11" s="414">
        <v>0</v>
      </c>
      <c r="BE11" s="414">
        <v>0</v>
      </c>
      <c r="BF11" s="414">
        <v>0</v>
      </c>
      <c r="BG11" s="414">
        <v>0</v>
      </c>
      <c r="BH11" s="414">
        <v>0</v>
      </c>
      <c r="BI11" s="414">
        <v>0</v>
      </c>
      <c r="BJ11" s="414">
        <v>0</v>
      </c>
      <c r="BK11" s="414">
        <v>0</v>
      </c>
      <c r="BL11" s="414">
        <v>0</v>
      </c>
      <c r="BM11" s="414">
        <v>0</v>
      </c>
      <c r="BN11" s="414">
        <v>0</v>
      </c>
      <c r="BO11" s="414">
        <v>0</v>
      </c>
      <c r="BP11" s="674">
        <v>0</v>
      </c>
      <c r="BQ11" s="414">
        <v>0.53</v>
      </c>
      <c r="BR11" s="414">
        <v>-84.660000000000068</v>
      </c>
      <c r="BS11" s="414">
        <v>28215.831190000004</v>
      </c>
    </row>
    <row r="12" spans="1:71" ht="22.05" customHeight="1">
      <c r="A12" s="365" t="s">
        <v>150</v>
      </c>
      <c r="B12" s="365" t="s">
        <v>306</v>
      </c>
      <c r="C12" s="367" t="s">
        <v>50</v>
      </c>
      <c r="D12" s="409">
        <v>2054.2064520000004</v>
      </c>
      <c r="E12" s="414">
        <v>0</v>
      </c>
      <c r="F12" s="414">
        <v>0</v>
      </c>
      <c r="G12" s="414">
        <v>0</v>
      </c>
      <c r="H12" s="419">
        <v>2053.7464520000003</v>
      </c>
      <c r="I12" s="414">
        <v>0</v>
      </c>
      <c r="J12" s="414">
        <v>0</v>
      </c>
      <c r="K12" s="414">
        <v>0</v>
      </c>
      <c r="L12" s="414">
        <v>0</v>
      </c>
      <c r="M12" s="414">
        <v>0</v>
      </c>
      <c r="N12" s="414">
        <v>0</v>
      </c>
      <c r="O12" s="414">
        <v>0</v>
      </c>
      <c r="P12" s="414">
        <v>0</v>
      </c>
      <c r="Q12" s="414">
        <v>0</v>
      </c>
      <c r="R12" s="414">
        <v>0</v>
      </c>
      <c r="S12" s="414"/>
      <c r="T12" s="414">
        <v>0</v>
      </c>
      <c r="U12" s="414">
        <v>0</v>
      </c>
      <c r="V12" s="414">
        <v>0</v>
      </c>
      <c r="W12" s="414">
        <v>0</v>
      </c>
      <c r="X12" s="414">
        <v>0</v>
      </c>
      <c r="Y12" s="414">
        <v>0</v>
      </c>
      <c r="Z12" s="414">
        <v>0</v>
      </c>
      <c r="AA12" s="414">
        <v>0</v>
      </c>
      <c r="AB12" s="414">
        <v>0</v>
      </c>
      <c r="AC12" s="414">
        <v>0</v>
      </c>
      <c r="AD12" s="414">
        <v>0</v>
      </c>
      <c r="AE12" s="414">
        <v>0</v>
      </c>
      <c r="AF12" s="414">
        <v>0</v>
      </c>
      <c r="AG12" s="414">
        <v>0.08</v>
      </c>
      <c r="AH12" s="414">
        <v>0.1</v>
      </c>
      <c r="AI12" s="414">
        <v>0</v>
      </c>
      <c r="AJ12" s="414">
        <v>0</v>
      </c>
      <c r="AK12" s="414">
        <v>0</v>
      </c>
      <c r="AL12" s="414">
        <v>0</v>
      </c>
      <c r="AM12" s="414">
        <v>0</v>
      </c>
      <c r="AN12" s="414">
        <v>0</v>
      </c>
      <c r="AO12" s="414">
        <v>0</v>
      </c>
      <c r="AP12" s="414">
        <v>0</v>
      </c>
      <c r="AQ12" s="414">
        <v>0</v>
      </c>
      <c r="AR12" s="414">
        <v>0</v>
      </c>
      <c r="AS12" s="414">
        <v>0</v>
      </c>
      <c r="AT12" s="414"/>
      <c r="AU12" s="414">
        <v>0</v>
      </c>
      <c r="AV12" s="414">
        <v>0.18</v>
      </c>
      <c r="AW12" s="414">
        <v>0.1</v>
      </c>
      <c r="AX12" s="414">
        <v>0</v>
      </c>
      <c r="AY12" s="414">
        <v>0</v>
      </c>
      <c r="AZ12" s="414">
        <v>0</v>
      </c>
      <c r="BA12" s="414">
        <v>0</v>
      </c>
      <c r="BB12" s="414">
        <v>0</v>
      </c>
      <c r="BC12" s="414">
        <v>0</v>
      </c>
      <c r="BD12" s="414">
        <v>0</v>
      </c>
      <c r="BE12" s="414">
        <v>0</v>
      </c>
      <c r="BF12" s="414">
        <v>0</v>
      </c>
      <c r="BG12" s="414">
        <v>0</v>
      </c>
      <c r="BH12" s="414">
        <v>0</v>
      </c>
      <c r="BI12" s="414">
        <v>0</v>
      </c>
      <c r="BJ12" s="414">
        <v>0</v>
      </c>
      <c r="BK12" s="414">
        <v>0</v>
      </c>
      <c r="BL12" s="414">
        <v>0</v>
      </c>
      <c r="BM12" s="414">
        <v>0</v>
      </c>
      <c r="BN12" s="414">
        <v>0</v>
      </c>
      <c r="BO12" s="414">
        <v>0</v>
      </c>
      <c r="BP12" s="674">
        <v>0</v>
      </c>
      <c r="BQ12" s="414">
        <v>0.46</v>
      </c>
      <c r="BR12" s="414">
        <v>26.139999999999908</v>
      </c>
      <c r="BS12" s="414">
        <v>2080.3464520000002</v>
      </c>
    </row>
    <row r="13" spans="1:71" ht="22.05" customHeight="1">
      <c r="A13" s="365" t="s">
        <v>204</v>
      </c>
      <c r="B13" s="365" t="s">
        <v>203</v>
      </c>
      <c r="C13" s="367" t="s">
        <v>154</v>
      </c>
      <c r="D13" s="409">
        <v>1445.9657310000002</v>
      </c>
      <c r="E13" s="414">
        <v>0</v>
      </c>
      <c r="F13" s="414">
        <v>0</v>
      </c>
      <c r="G13" s="414">
        <v>0</v>
      </c>
      <c r="H13" s="675">
        <v>0</v>
      </c>
      <c r="I13" s="419">
        <v>1445.9257310000003</v>
      </c>
      <c r="J13" s="414">
        <v>0</v>
      </c>
      <c r="K13" s="414">
        <v>0</v>
      </c>
      <c r="L13" s="414">
        <v>0</v>
      </c>
      <c r="M13" s="414">
        <v>0</v>
      </c>
      <c r="N13" s="414">
        <v>0</v>
      </c>
      <c r="O13" s="414">
        <v>0</v>
      </c>
      <c r="P13" s="414">
        <v>0</v>
      </c>
      <c r="Q13" s="414">
        <v>0</v>
      </c>
      <c r="R13" s="414">
        <v>0</v>
      </c>
      <c r="S13" s="414"/>
      <c r="T13" s="414">
        <v>0</v>
      </c>
      <c r="U13" s="414">
        <v>0</v>
      </c>
      <c r="V13" s="414">
        <v>0</v>
      </c>
      <c r="W13" s="414">
        <v>0</v>
      </c>
      <c r="X13" s="414">
        <v>0</v>
      </c>
      <c r="Y13" s="414">
        <v>0</v>
      </c>
      <c r="Z13" s="414">
        <v>0</v>
      </c>
      <c r="AA13" s="414">
        <v>0</v>
      </c>
      <c r="AB13" s="414">
        <v>0</v>
      </c>
      <c r="AC13" s="414">
        <v>0</v>
      </c>
      <c r="AD13" s="414">
        <v>0</v>
      </c>
      <c r="AE13" s="414">
        <v>0</v>
      </c>
      <c r="AF13" s="414">
        <v>0</v>
      </c>
      <c r="AG13" s="414">
        <v>0</v>
      </c>
      <c r="AH13" s="414">
        <v>0</v>
      </c>
      <c r="AI13" s="414">
        <v>0</v>
      </c>
      <c r="AJ13" s="414">
        <v>0</v>
      </c>
      <c r="AK13" s="414">
        <v>0</v>
      </c>
      <c r="AL13" s="414">
        <v>0</v>
      </c>
      <c r="AM13" s="414">
        <v>0</v>
      </c>
      <c r="AN13" s="414">
        <v>0</v>
      </c>
      <c r="AO13" s="414">
        <v>0</v>
      </c>
      <c r="AP13" s="414">
        <v>0</v>
      </c>
      <c r="AQ13" s="414">
        <v>0</v>
      </c>
      <c r="AR13" s="414">
        <v>0</v>
      </c>
      <c r="AS13" s="414">
        <v>0</v>
      </c>
      <c r="AT13" s="414"/>
      <c r="AU13" s="414">
        <v>0</v>
      </c>
      <c r="AV13" s="414">
        <v>0.02</v>
      </c>
      <c r="AW13" s="414">
        <v>0</v>
      </c>
      <c r="AX13" s="414">
        <v>0</v>
      </c>
      <c r="AY13" s="414">
        <v>0</v>
      </c>
      <c r="AZ13" s="414">
        <v>0</v>
      </c>
      <c r="BA13" s="414">
        <v>0</v>
      </c>
      <c r="BB13" s="414">
        <v>0</v>
      </c>
      <c r="BC13" s="414">
        <v>0</v>
      </c>
      <c r="BD13" s="414">
        <v>0</v>
      </c>
      <c r="BE13" s="414">
        <v>0</v>
      </c>
      <c r="BF13" s="414">
        <v>0</v>
      </c>
      <c r="BG13" s="414">
        <v>0</v>
      </c>
      <c r="BH13" s="414">
        <v>0</v>
      </c>
      <c r="BI13" s="414">
        <v>0</v>
      </c>
      <c r="BJ13" s="414">
        <v>0</v>
      </c>
      <c r="BK13" s="414">
        <v>0</v>
      </c>
      <c r="BL13" s="414">
        <v>0</v>
      </c>
      <c r="BM13" s="414">
        <v>0</v>
      </c>
      <c r="BN13" s="414">
        <v>0</v>
      </c>
      <c r="BO13" s="414">
        <v>0</v>
      </c>
      <c r="BP13" s="674">
        <v>0</v>
      </c>
      <c r="BQ13" s="414">
        <v>0.02</v>
      </c>
      <c r="BR13" s="414">
        <v>26.579999999999909</v>
      </c>
      <c r="BS13" s="414">
        <v>1472.5457310000002</v>
      </c>
    </row>
    <row r="14" spans="1:71" ht="22.05" hidden="1" customHeight="1">
      <c r="A14" s="365" t="s">
        <v>204</v>
      </c>
      <c r="B14" s="365" t="s">
        <v>205</v>
      </c>
      <c r="C14" s="367" t="s">
        <v>155</v>
      </c>
      <c r="D14" s="409">
        <v>608.24072100000001</v>
      </c>
      <c r="E14" s="414">
        <v>0</v>
      </c>
      <c r="F14" s="414">
        <v>0</v>
      </c>
      <c r="G14" s="414">
        <v>0</v>
      </c>
      <c r="H14" s="414">
        <v>0</v>
      </c>
      <c r="I14" s="414">
        <v>0</v>
      </c>
      <c r="J14" s="414">
        <v>607.750721</v>
      </c>
      <c r="K14" s="414">
        <v>0</v>
      </c>
      <c r="L14" s="414">
        <v>0</v>
      </c>
      <c r="M14" s="414">
        <v>0</v>
      </c>
      <c r="N14" s="414">
        <v>0</v>
      </c>
      <c r="O14" s="414">
        <v>0</v>
      </c>
      <c r="P14" s="414">
        <v>0</v>
      </c>
      <c r="Q14" s="414">
        <v>0</v>
      </c>
      <c r="R14" s="414">
        <v>0</v>
      </c>
      <c r="S14" s="414"/>
      <c r="T14" s="414">
        <v>0</v>
      </c>
      <c r="U14" s="414">
        <v>0</v>
      </c>
      <c r="V14" s="414">
        <v>0</v>
      </c>
      <c r="W14" s="414">
        <v>0</v>
      </c>
      <c r="X14" s="414">
        <v>0</v>
      </c>
      <c r="Y14" s="414">
        <v>0</v>
      </c>
      <c r="Z14" s="414">
        <v>0</v>
      </c>
      <c r="AA14" s="414">
        <v>0</v>
      </c>
      <c r="AB14" s="414">
        <v>0</v>
      </c>
      <c r="AC14" s="414">
        <v>0</v>
      </c>
      <c r="AD14" s="414">
        <v>0</v>
      </c>
      <c r="AE14" s="414">
        <v>0</v>
      </c>
      <c r="AF14" s="414">
        <v>0</v>
      </c>
      <c r="AG14" s="414">
        <v>0.08</v>
      </c>
      <c r="AH14" s="414">
        <v>0.08</v>
      </c>
      <c r="AI14" s="414">
        <v>0</v>
      </c>
      <c r="AJ14" s="414">
        <v>0</v>
      </c>
      <c r="AK14" s="414">
        <v>0</v>
      </c>
      <c r="AL14" s="414">
        <v>0</v>
      </c>
      <c r="AM14" s="414">
        <v>0</v>
      </c>
      <c r="AN14" s="414">
        <v>0</v>
      </c>
      <c r="AO14" s="414">
        <v>0.1</v>
      </c>
      <c r="AP14" s="414">
        <v>0</v>
      </c>
      <c r="AQ14" s="414">
        <v>0</v>
      </c>
      <c r="AR14" s="414">
        <v>0</v>
      </c>
      <c r="AS14" s="414">
        <v>0</v>
      </c>
      <c r="AT14" s="414"/>
      <c r="AU14" s="414">
        <v>0</v>
      </c>
      <c r="AV14" s="414">
        <v>0.16</v>
      </c>
      <c r="AW14" s="414">
        <v>0.1</v>
      </c>
      <c r="AX14" s="414">
        <v>0</v>
      </c>
      <c r="AY14" s="414">
        <v>0</v>
      </c>
      <c r="AZ14" s="414">
        <v>0</v>
      </c>
      <c r="BA14" s="414">
        <v>0</v>
      </c>
      <c r="BB14" s="414">
        <v>0</v>
      </c>
      <c r="BC14" s="414">
        <v>0</v>
      </c>
      <c r="BD14" s="414">
        <v>0.1</v>
      </c>
      <c r="BE14" s="414">
        <v>0</v>
      </c>
      <c r="BF14" s="414">
        <v>0</v>
      </c>
      <c r="BG14" s="414">
        <v>0</v>
      </c>
      <c r="BH14" s="414">
        <v>0</v>
      </c>
      <c r="BI14" s="414">
        <v>0</v>
      </c>
      <c r="BJ14" s="414">
        <v>0</v>
      </c>
      <c r="BK14" s="414">
        <v>0</v>
      </c>
      <c r="BL14" s="414">
        <v>0</v>
      </c>
      <c r="BM14" s="414">
        <v>0</v>
      </c>
      <c r="BN14" s="414">
        <v>0</v>
      </c>
      <c r="BO14" s="414">
        <v>0</v>
      </c>
      <c r="BP14" s="674">
        <v>0</v>
      </c>
      <c r="BQ14" s="414">
        <v>0.49</v>
      </c>
      <c r="BR14" s="414">
        <v>-0.49</v>
      </c>
      <c r="BS14" s="414">
        <v>607.750721</v>
      </c>
    </row>
    <row r="15" spans="1:71" ht="22.05" hidden="1" customHeight="1">
      <c r="A15" s="365" t="s">
        <v>204</v>
      </c>
      <c r="B15" s="368" t="s">
        <v>206</v>
      </c>
      <c r="C15" s="367" t="s">
        <v>156</v>
      </c>
      <c r="D15" s="409">
        <v>0</v>
      </c>
      <c r="E15" s="414">
        <v>0</v>
      </c>
      <c r="F15" s="414">
        <v>0</v>
      </c>
      <c r="G15" s="414">
        <v>0</v>
      </c>
      <c r="H15" s="414">
        <v>0</v>
      </c>
      <c r="I15" s="414">
        <v>0</v>
      </c>
      <c r="J15" s="414">
        <v>0</v>
      </c>
      <c r="K15" s="414">
        <v>0</v>
      </c>
      <c r="L15" s="414">
        <v>0</v>
      </c>
      <c r="M15" s="414">
        <v>0</v>
      </c>
      <c r="N15" s="414">
        <v>0</v>
      </c>
      <c r="O15" s="414">
        <v>0</v>
      </c>
      <c r="P15" s="414">
        <v>0</v>
      </c>
      <c r="Q15" s="414">
        <v>0</v>
      </c>
      <c r="R15" s="414">
        <v>0</v>
      </c>
      <c r="S15" s="414"/>
      <c r="T15" s="414">
        <v>0</v>
      </c>
      <c r="U15" s="414">
        <v>0</v>
      </c>
      <c r="V15" s="414">
        <v>0</v>
      </c>
      <c r="W15" s="414">
        <v>0</v>
      </c>
      <c r="X15" s="414">
        <v>0</v>
      </c>
      <c r="Y15" s="414">
        <v>0</v>
      </c>
      <c r="Z15" s="414">
        <v>0</v>
      </c>
      <c r="AA15" s="414">
        <v>0</v>
      </c>
      <c r="AB15" s="414">
        <v>0</v>
      </c>
      <c r="AC15" s="414">
        <v>0</v>
      </c>
      <c r="AD15" s="414">
        <v>0</v>
      </c>
      <c r="AE15" s="414">
        <v>0</v>
      </c>
      <c r="AF15" s="414">
        <v>0</v>
      </c>
      <c r="AG15" s="414">
        <v>0</v>
      </c>
      <c r="AH15" s="414">
        <v>0</v>
      </c>
      <c r="AI15" s="414">
        <v>0</v>
      </c>
      <c r="AJ15" s="414">
        <v>0</v>
      </c>
      <c r="AK15" s="414">
        <v>0</v>
      </c>
      <c r="AL15" s="414">
        <v>0</v>
      </c>
      <c r="AM15" s="414">
        <v>0</v>
      </c>
      <c r="AN15" s="414">
        <v>0</v>
      </c>
      <c r="AO15" s="414">
        <v>0</v>
      </c>
      <c r="AP15" s="414">
        <v>0</v>
      </c>
      <c r="AQ15" s="414">
        <v>0</v>
      </c>
      <c r="AR15" s="414">
        <v>0</v>
      </c>
      <c r="AS15" s="414">
        <v>0</v>
      </c>
      <c r="AT15" s="414"/>
      <c r="AU15" s="414">
        <v>0</v>
      </c>
      <c r="AV15" s="414">
        <v>0</v>
      </c>
      <c r="AW15" s="414">
        <v>0</v>
      </c>
      <c r="AX15" s="414">
        <v>0</v>
      </c>
      <c r="AY15" s="414">
        <v>0</v>
      </c>
      <c r="AZ15" s="414">
        <v>0</v>
      </c>
      <c r="BA15" s="414">
        <v>0</v>
      </c>
      <c r="BB15" s="414">
        <v>0</v>
      </c>
      <c r="BC15" s="414">
        <v>0</v>
      </c>
      <c r="BD15" s="414">
        <v>0</v>
      </c>
      <c r="BE15" s="414">
        <v>0</v>
      </c>
      <c r="BF15" s="414">
        <v>0</v>
      </c>
      <c r="BG15" s="414">
        <v>0</v>
      </c>
      <c r="BH15" s="414">
        <v>0</v>
      </c>
      <c r="BI15" s="414">
        <v>0</v>
      </c>
      <c r="BJ15" s="414">
        <v>0</v>
      </c>
      <c r="BK15" s="414">
        <v>0</v>
      </c>
      <c r="BL15" s="414">
        <v>0</v>
      </c>
      <c r="BM15" s="414">
        <v>0</v>
      </c>
      <c r="BN15" s="414">
        <v>0</v>
      </c>
      <c r="BO15" s="414">
        <v>0</v>
      </c>
      <c r="BP15" s="674">
        <v>0</v>
      </c>
      <c r="BQ15" s="414">
        <v>0</v>
      </c>
      <c r="BR15" s="414">
        <v>0</v>
      </c>
      <c r="BS15" s="414">
        <v>0</v>
      </c>
    </row>
    <row r="16" spans="1:71" ht="22.05" customHeight="1">
      <c r="A16" s="365" t="s">
        <v>53</v>
      </c>
      <c r="B16" s="368" t="s">
        <v>67</v>
      </c>
      <c r="C16" s="417" t="s">
        <v>68</v>
      </c>
      <c r="D16" s="409">
        <v>26246.284738000002</v>
      </c>
      <c r="E16" s="414">
        <v>0</v>
      </c>
      <c r="F16" s="414">
        <v>0</v>
      </c>
      <c r="G16" s="414">
        <v>0</v>
      </c>
      <c r="H16" s="414">
        <v>0</v>
      </c>
      <c r="I16" s="414">
        <v>20</v>
      </c>
      <c r="J16" s="414">
        <v>0</v>
      </c>
      <c r="K16" s="414">
        <v>0</v>
      </c>
      <c r="L16" s="419">
        <v>26135.594738000003</v>
      </c>
      <c r="M16" s="414"/>
      <c r="N16" s="414">
        <v>0</v>
      </c>
      <c r="O16" s="414">
        <v>2.8</v>
      </c>
      <c r="P16" s="414"/>
      <c r="Q16" s="414"/>
      <c r="R16" s="414"/>
      <c r="S16" s="414"/>
      <c r="T16" s="414"/>
      <c r="U16" s="414"/>
      <c r="V16" s="414"/>
      <c r="W16" s="414"/>
      <c r="X16" s="414"/>
      <c r="Y16" s="414">
        <v>6.3800000000000008</v>
      </c>
      <c r="Z16" s="414">
        <v>0</v>
      </c>
      <c r="AA16" s="414">
        <v>0</v>
      </c>
      <c r="AB16" s="414">
        <v>0</v>
      </c>
      <c r="AC16" s="414">
        <v>3.95</v>
      </c>
      <c r="AD16" s="414">
        <v>0.5</v>
      </c>
      <c r="AE16" s="414">
        <v>0</v>
      </c>
      <c r="AF16" s="414">
        <v>0</v>
      </c>
      <c r="AG16" s="414">
        <v>41.349999999999994</v>
      </c>
      <c r="AH16" s="414">
        <v>4.66</v>
      </c>
      <c r="AI16" s="414">
        <v>0.57999999999999996</v>
      </c>
      <c r="AJ16" s="414">
        <v>0</v>
      </c>
      <c r="AK16" s="414">
        <v>0</v>
      </c>
      <c r="AL16" s="414">
        <v>0</v>
      </c>
      <c r="AM16" s="414">
        <v>0</v>
      </c>
      <c r="AN16" s="414">
        <v>0.87</v>
      </c>
      <c r="AO16" s="414">
        <v>0</v>
      </c>
      <c r="AP16" s="414">
        <v>0</v>
      </c>
      <c r="AQ16" s="414">
        <v>0</v>
      </c>
      <c r="AR16" s="414">
        <v>0</v>
      </c>
      <c r="AS16" s="414">
        <v>0</v>
      </c>
      <c r="AT16" s="414">
        <v>0</v>
      </c>
      <c r="AU16" s="414">
        <v>0</v>
      </c>
      <c r="AV16" s="414">
        <v>7.51</v>
      </c>
      <c r="AW16" s="414">
        <v>11.02</v>
      </c>
      <c r="AX16" s="414">
        <v>0</v>
      </c>
      <c r="AY16" s="414">
        <v>0</v>
      </c>
      <c r="AZ16" s="414">
        <v>0</v>
      </c>
      <c r="BA16" s="414">
        <v>0</v>
      </c>
      <c r="BB16" s="414">
        <v>4.9399999999999995</v>
      </c>
      <c r="BC16" s="414">
        <v>5</v>
      </c>
      <c r="BD16" s="414">
        <v>0.13</v>
      </c>
      <c r="BE16" s="414">
        <v>1</v>
      </c>
      <c r="BF16" s="414">
        <v>0</v>
      </c>
      <c r="BG16" s="414">
        <v>0</v>
      </c>
      <c r="BH16" s="414">
        <v>0</v>
      </c>
      <c r="BI16" s="414">
        <v>0</v>
      </c>
      <c r="BJ16" s="414">
        <v>0</v>
      </c>
      <c r="BK16" s="414">
        <v>0</v>
      </c>
      <c r="BL16" s="414">
        <v>0</v>
      </c>
      <c r="BM16" s="414">
        <v>0</v>
      </c>
      <c r="BN16" s="414">
        <v>0</v>
      </c>
      <c r="BO16" s="414">
        <v>0</v>
      </c>
      <c r="BP16" s="674">
        <v>0</v>
      </c>
      <c r="BQ16" s="414">
        <v>110.69</v>
      </c>
      <c r="BR16" s="414">
        <v>-110.68999999999998</v>
      </c>
      <c r="BS16" s="414">
        <v>26135.594738000003</v>
      </c>
    </row>
    <row r="17" spans="1:71" ht="22.05" hidden="1" customHeight="1">
      <c r="A17" s="365" t="s">
        <v>204</v>
      </c>
      <c r="B17" s="368" t="s">
        <v>197</v>
      </c>
      <c r="C17" s="417" t="s">
        <v>212</v>
      </c>
      <c r="D17" s="409">
        <v>14002.768812999999</v>
      </c>
      <c r="E17" s="414">
        <v>0</v>
      </c>
      <c r="F17" s="414">
        <v>0</v>
      </c>
      <c r="G17" s="414">
        <v>0</v>
      </c>
      <c r="H17" s="414"/>
      <c r="I17" s="414"/>
      <c r="J17" s="414">
        <v>0</v>
      </c>
      <c r="K17" s="414">
        <v>0</v>
      </c>
      <c r="L17" s="414">
        <v>0</v>
      </c>
      <c r="M17" s="414">
        <v>13905.838812999998</v>
      </c>
      <c r="N17" s="414">
        <v>0</v>
      </c>
      <c r="O17" s="414">
        <v>0</v>
      </c>
      <c r="P17" s="414">
        <v>0</v>
      </c>
      <c r="Q17" s="414">
        <v>0</v>
      </c>
      <c r="R17" s="414">
        <v>0</v>
      </c>
      <c r="S17" s="414"/>
      <c r="T17" s="414">
        <v>0</v>
      </c>
      <c r="U17" s="414">
        <v>0</v>
      </c>
      <c r="V17" s="414">
        <v>0</v>
      </c>
      <c r="W17" s="414">
        <v>0</v>
      </c>
      <c r="X17" s="414">
        <v>0</v>
      </c>
      <c r="Y17" s="414">
        <v>6.3800000000000008</v>
      </c>
      <c r="Z17" s="414">
        <v>0</v>
      </c>
      <c r="AA17" s="414">
        <v>0</v>
      </c>
      <c r="AB17" s="414">
        <v>0</v>
      </c>
      <c r="AC17" s="414">
        <v>0.5</v>
      </c>
      <c r="AD17" s="414">
        <v>0</v>
      </c>
      <c r="AE17" s="414">
        <v>0</v>
      </c>
      <c r="AF17" s="414">
        <v>0</v>
      </c>
      <c r="AG17" s="414">
        <v>39.179999999999993</v>
      </c>
      <c r="AH17" s="414">
        <v>4.46</v>
      </c>
      <c r="AI17" s="414">
        <v>0</v>
      </c>
      <c r="AJ17" s="414">
        <v>0</v>
      </c>
      <c r="AK17" s="414">
        <v>0</v>
      </c>
      <c r="AL17" s="414">
        <v>0</v>
      </c>
      <c r="AM17" s="414">
        <v>0</v>
      </c>
      <c r="AN17" s="414">
        <v>0.87</v>
      </c>
      <c r="AO17" s="414">
        <v>0</v>
      </c>
      <c r="AP17" s="414">
        <v>0</v>
      </c>
      <c r="AQ17" s="414">
        <v>0</v>
      </c>
      <c r="AR17" s="414">
        <v>0</v>
      </c>
      <c r="AS17" s="414">
        <v>0</v>
      </c>
      <c r="AT17" s="414"/>
      <c r="AU17" s="414">
        <v>0</v>
      </c>
      <c r="AV17" s="414">
        <v>6.55</v>
      </c>
      <c r="AW17" s="414">
        <v>11.02</v>
      </c>
      <c r="AX17" s="414">
        <v>0</v>
      </c>
      <c r="AY17" s="414">
        <v>0</v>
      </c>
      <c r="AZ17" s="414">
        <v>0</v>
      </c>
      <c r="BA17" s="414">
        <v>0</v>
      </c>
      <c r="BB17" s="414">
        <v>1.8399999999999999</v>
      </c>
      <c r="BC17" s="414">
        <v>5</v>
      </c>
      <c r="BD17" s="414">
        <v>0.13</v>
      </c>
      <c r="BE17" s="414">
        <v>1</v>
      </c>
      <c r="BF17" s="414">
        <v>0</v>
      </c>
      <c r="BG17" s="414">
        <v>0</v>
      </c>
      <c r="BH17" s="414">
        <v>0</v>
      </c>
      <c r="BI17" s="414">
        <v>0</v>
      </c>
      <c r="BJ17" s="414">
        <v>0</v>
      </c>
      <c r="BK17" s="414">
        <v>0</v>
      </c>
      <c r="BL17" s="414">
        <v>0</v>
      </c>
      <c r="BM17" s="414">
        <v>0</v>
      </c>
      <c r="BN17" s="414">
        <v>0</v>
      </c>
      <c r="BO17" s="414">
        <v>0</v>
      </c>
      <c r="BP17" s="674">
        <v>0</v>
      </c>
      <c r="BQ17" s="414">
        <v>96.929999999999978</v>
      </c>
      <c r="BR17" s="414">
        <v>-96.929999999999978</v>
      </c>
      <c r="BS17" s="414">
        <v>26135.554738000003</v>
      </c>
    </row>
    <row r="18" spans="1:71" ht="22.05" hidden="1" customHeight="1">
      <c r="A18" s="365" t="s">
        <v>204</v>
      </c>
      <c r="B18" s="368" t="s">
        <v>198</v>
      </c>
      <c r="C18" s="417" t="s">
        <v>207</v>
      </c>
      <c r="D18" s="409">
        <v>12243.515925000002</v>
      </c>
      <c r="E18" s="414">
        <v>0</v>
      </c>
      <c r="F18" s="414">
        <v>0</v>
      </c>
      <c r="G18" s="414">
        <v>0</v>
      </c>
      <c r="H18" s="414">
        <v>0</v>
      </c>
      <c r="I18" s="414">
        <v>0</v>
      </c>
      <c r="J18" s="414">
        <v>0</v>
      </c>
      <c r="K18" s="414">
        <v>0</v>
      </c>
      <c r="L18" s="414">
        <v>0</v>
      </c>
      <c r="M18" s="414">
        <v>0</v>
      </c>
      <c r="N18" s="414">
        <v>12229.715925000002</v>
      </c>
      <c r="O18" s="414">
        <v>2.8</v>
      </c>
      <c r="P18" s="414">
        <v>0</v>
      </c>
      <c r="Q18" s="414">
        <v>0</v>
      </c>
      <c r="R18" s="414">
        <v>0</v>
      </c>
      <c r="S18" s="414"/>
      <c r="T18" s="414">
        <v>0</v>
      </c>
      <c r="U18" s="414">
        <v>0</v>
      </c>
      <c r="V18" s="414">
        <v>0</v>
      </c>
      <c r="W18" s="414">
        <v>0</v>
      </c>
      <c r="X18" s="414">
        <v>0</v>
      </c>
      <c r="Y18" s="414">
        <v>0</v>
      </c>
      <c r="Z18" s="414">
        <v>0</v>
      </c>
      <c r="AA18" s="414">
        <v>0</v>
      </c>
      <c r="AB18" s="414">
        <v>0</v>
      </c>
      <c r="AC18" s="414">
        <v>3.45</v>
      </c>
      <c r="AD18" s="414">
        <v>0.5</v>
      </c>
      <c r="AE18" s="414">
        <v>0</v>
      </c>
      <c r="AF18" s="414">
        <v>0</v>
      </c>
      <c r="AG18" s="414">
        <v>2.17</v>
      </c>
      <c r="AH18" s="414">
        <v>0.2</v>
      </c>
      <c r="AI18" s="414">
        <v>0.57999999999999996</v>
      </c>
      <c r="AJ18" s="414">
        <v>0</v>
      </c>
      <c r="AK18" s="414">
        <v>0</v>
      </c>
      <c r="AL18" s="414">
        <v>0</v>
      </c>
      <c r="AM18" s="414">
        <v>0</v>
      </c>
      <c r="AN18" s="414">
        <v>0</v>
      </c>
      <c r="AO18" s="414">
        <v>0</v>
      </c>
      <c r="AP18" s="414">
        <v>0</v>
      </c>
      <c r="AQ18" s="414">
        <v>0</v>
      </c>
      <c r="AR18" s="414">
        <v>0</v>
      </c>
      <c r="AS18" s="414">
        <v>0</v>
      </c>
      <c r="AT18" s="414">
        <v>0</v>
      </c>
      <c r="AU18" s="414">
        <v>0</v>
      </c>
      <c r="AV18" s="414">
        <v>1</v>
      </c>
      <c r="AW18" s="414">
        <v>0</v>
      </c>
      <c r="AX18" s="414">
        <v>0</v>
      </c>
      <c r="AY18" s="414">
        <v>0</v>
      </c>
      <c r="AZ18" s="414">
        <v>0</v>
      </c>
      <c r="BA18" s="414">
        <v>0</v>
      </c>
      <c r="BB18" s="414">
        <v>3.1</v>
      </c>
      <c r="BC18" s="414">
        <v>0</v>
      </c>
      <c r="BD18" s="414">
        <v>0</v>
      </c>
      <c r="BE18" s="414">
        <v>0</v>
      </c>
      <c r="BF18" s="414">
        <v>0</v>
      </c>
      <c r="BG18" s="414">
        <v>0</v>
      </c>
      <c r="BH18" s="414">
        <v>0</v>
      </c>
      <c r="BI18" s="414">
        <v>0</v>
      </c>
      <c r="BJ18" s="414">
        <v>0</v>
      </c>
      <c r="BK18" s="414">
        <v>0</v>
      </c>
      <c r="BL18" s="414">
        <v>0</v>
      </c>
      <c r="BM18" s="414">
        <v>0</v>
      </c>
      <c r="BN18" s="414">
        <v>0</v>
      </c>
      <c r="BO18" s="414">
        <v>0</v>
      </c>
      <c r="BP18" s="674">
        <v>0</v>
      </c>
      <c r="BQ18" s="414">
        <v>13.799999999999999</v>
      </c>
      <c r="BR18" s="414">
        <v>-13.799999999999999</v>
      </c>
      <c r="BS18" s="414">
        <v>12229.715925000002</v>
      </c>
    </row>
    <row r="19" spans="1:71" ht="22.05" customHeight="1">
      <c r="A19" s="365" t="s">
        <v>168</v>
      </c>
      <c r="B19" s="368" t="s">
        <v>52</v>
      </c>
      <c r="C19" s="367" t="s">
        <v>157</v>
      </c>
      <c r="D19" s="409">
        <v>13131.343515</v>
      </c>
      <c r="E19" s="414">
        <v>0</v>
      </c>
      <c r="F19" s="414">
        <v>0</v>
      </c>
      <c r="G19" s="414">
        <v>0</v>
      </c>
      <c r="H19" s="414">
        <v>0</v>
      </c>
      <c r="I19" s="414">
        <v>6.6</v>
      </c>
      <c r="J19" s="414">
        <v>0</v>
      </c>
      <c r="K19" s="414">
        <v>0</v>
      </c>
      <c r="L19" s="414">
        <v>0</v>
      </c>
      <c r="M19" s="414">
        <v>0</v>
      </c>
      <c r="N19" s="414">
        <v>0</v>
      </c>
      <c r="O19" s="419">
        <v>13100.433515000001</v>
      </c>
      <c r="P19" s="414">
        <v>0</v>
      </c>
      <c r="Q19" s="414">
        <v>0</v>
      </c>
      <c r="R19" s="414">
        <v>0</v>
      </c>
      <c r="S19" s="414"/>
      <c r="T19" s="414">
        <v>0</v>
      </c>
      <c r="U19" s="414">
        <v>0</v>
      </c>
      <c r="V19" s="414">
        <v>0</v>
      </c>
      <c r="W19" s="414">
        <v>0</v>
      </c>
      <c r="X19" s="414">
        <v>0</v>
      </c>
      <c r="Y19" s="414">
        <v>0.5</v>
      </c>
      <c r="Z19" s="414">
        <v>0</v>
      </c>
      <c r="AA19" s="414">
        <v>0</v>
      </c>
      <c r="AB19" s="414">
        <v>0</v>
      </c>
      <c r="AC19" s="414">
        <v>0.25</v>
      </c>
      <c r="AD19" s="414">
        <v>0</v>
      </c>
      <c r="AE19" s="414">
        <v>0</v>
      </c>
      <c r="AF19" s="414">
        <v>0</v>
      </c>
      <c r="AG19" s="414">
        <v>15.380000000000003</v>
      </c>
      <c r="AH19" s="414">
        <v>0.87000000000000011</v>
      </c>
      <c r="AI19" s="414">
        <v>0.33</v>
      </c>
      <c r="AJ19" s="414">
        <v>0</v>
      </c>
      <c r="AK19" s="414">
        <v>0</v>
      </c>
      <c r="AL19" s="414">
        <v>0</v>
      </c>
      <c r="AM19" s="414">
        <v>0</v>
      </c>
      <c r="AN19" s="414">
        <v>0</v>
      </c>
      <c r="AO19" s="414">
        <v>0</v>
      </c>
      <c r="AP19" s="414">
        <v>0</v>
      </c>
      <c r="AQ19" s="414">
        <v>0</v>
      </c>
      <c r="AR19" s="414">
        <v>0</v>
      </c>
      <c r="AS19" s="414">
        <v>0</v>
      </c>
      <c r="AT19" s="414"/>
      <c r="AU19" s="414">
        <v>0</v>
      </c>
      <c r="AV19" s="414">
        <v>2.1</v>
      </c>
      <c r="AW19" s="414">
        <v>1</v>
      </c>
      <c r="AX19" s="414">
        <v>0</v>
      </c>
      <c r="AY19" s="414">
        <v>0</v>
      </c>
      <c r="AZ19" s="414">
        <v>0</v>
      </c>
      <c r="BA19" s="414">
        <v>0</v>
      </c>
      <c r="BB19" s="414">
        <v>1.37</v>
      </c>
      <c r="BC19" s="414">
        <v>0</v>
      </c>
      <c r="BD19" s="414">
        <v>0.2</v>
      </c>
      <c r="BE19" s="414">
        <v>2.31</v>
      </c>
      <c r="BF19" s="414">
        <v>0</v>
      </c>
      <c r="BG19" s="414">
        <v>0</v>
      </c>
      <c r="BH19" s="414">
        <v>0</v>
      </c>
      <c r="BI19" s="414">
        <v>0</v>
      </c>
      <c r="BJ19" s="414">
        <v>0</v>
      </c>
      <c r="BK19" s="414">
        <v>0</v>
      </c>
      <c r="BL19" s="414">
        <v>0</v>
      </c>
      <c r="BM19" s="414">
        <v>0</v>
      </c>
      <c r="BN19" s="414">
        <v>0</v>
      </c>
      <c r="BO19" s="414">
        <v>0</v>
      </c>
      <c r="BP19" s="674">
        <v>0</v>
      </c>
      <c r="BQ19" s="414">
        <v>30.910000000000004</v>
      </c>
      <c r="BR19" s="414">
        <v>-28.110000000000731</v>
      </c>
      <c r="BS19" s="414">
        <v>13103.233515</v>
      </c>
    </row>
    <row r="20" spans="1:71" ht="22.05" hidden="1" customHeight="1">
      <c r="A20" s="365" t="s">
        <v>53</v>
      </c>
      <c r="B20" s="365" t="s">
        <v>35</v>
      </c>
      <c r="C20" s="417" t="s">
        <v>158</v>
      </c>
      <c r="D20" s="409">
        <v>34725.895997</v>
      </c>
      <c r="E20" s="414">
        <v>0</v>
      </c>
      <c r="F20" s="414">
        <v>0</v>
      </c>
      <c r="G20" s="414">
        <v>0</v>
      </c>
      <c r="H20" s="414">
        <v>0</v>
      </c>
      <c r="I20" s="414">
        <v>0</v>
      </c>
      <c r="J20" s="414">
        <v>0</v>
      </c>
      <c r="K20" s="414">
        <v>0</v>
      </c>
      <c r="L20" s="414">
        <v>0</v>
      </c>
      <c r="M20" s="414">
        <v>0</v>
      </c>
      <c r="N20" s="414">
        <v>0</v>
      </c>
      <c r="O20" s="414">
        <v>0</v>
      </c>
      <c r="P20" s="414">
        <v>34725.695997000003</v>
      </c>
      <c r="Q20" s="414">
        <v>0</v>
      </c>
      <c r="R20" s="414">
        <v>0</v>
      </c>
      <c r="S20" s="414"/>
      <c r="T20" s="414">
        <v>0</v>
      </c>
      <c r="U20" s="414">
        <v>0</v>
      </c>
      <c r="V20" s="414">
        <v>0</v>
      </c>
      <c r="W20" s="414">
        <v>0</v>
      </c>
      <c r="X20" s="414">
        <v>0</v>
      </c>
      <c r="Y20" s="414">
        <v>0</v>
      </c>
      <c r="Z20" s="414">
        <v>0</v>
      </c>
      <c r="AA20" s="414">
        <v>0</v>
      </c>
      <c r="AB20" s="414">
        <v>0</v>
      </c>
      <c r="AC20" s="414">
        <v>0</v>
      </c>
      <c r="AD20" s="414">
        <v>0</v>
      </c>
      <c r="AE20" s="414">
        <v>0</v>
      </c>
      <c r="AF20" s="414">
        <v>0</v>
      </c>
      <c r="AG20" s="414">
        <v>0</v>
      </c>
      <c r="AH20" s="414">
        <v>0</v>
      </c>
      <c r="AI20" s="414">
        <v>0</v>
      </c>
      <c r="AJ20" s="414">
        <v>0</v>
      </c>
      <c r="AK20" s="414">
        <v>0</v>
      </c>
      <c r="AL20" s="414">
        <v>0</v>
      </c>
      <c r="AM20" s="414">
        <v>0</v>
      </c>
      <c r="AN20" s="414">
        <v>0</v>
      </c>
      <c r="AO20" s="414">
        <v>0</v>
      </c>
      <c r="AP20" s="414">
        <v>0</v>
      </c>
      <c r="AQ20" s="414">
        <v>0</v>
      </c>
      <c r="AR20" s="414">
        <v>0</v>
      </c>
      <c r="AS20" s="414">
        <v>0</v>
      </c>
      <c r="AT20" s="414"/>
      <c r="AU20" s="414">
        <v>0</v>
      </c>
      <c r="AV20" s="414">
        <v>0</v>
      </c>
      <c r="AW20" s="414">
        <v>0</v>
      </c>
      <c r="AX20" s="414">
        <v>0</v>
      </c>
      <c r="AY20" s="414">
        <v>0</v>
      </c>
      <c r="AZ20" s="414">
        <v>0</v>
      </c>
      <c r="BA20" s="414" t="e">
        <v>#REF!</v>
      </c>
      <c r="BB20" s="414" t="e">
        <v>#REF!</v>
      </c>
      <c r="BC20" s="414">
        <v>0</v>
      </c>
      <c r="BD20" s="414">
        <v>0</v>
      </c>
      <c r="BE20" s="414">
        <v>0</v>
      </c>
      <c r="BF20" s="414">
        <v>0</v>
      </c>
      <c r="BG20" s="414">
        <v>0</v>
      </c>
      <c r="BH20" s="414">
        <v>0</v>
      </c>
      <c r="BI20" s="414">
        <v>0</v>
      </c>
      <c r="BJ20" s="414">
        <v>0</v>
      </c>
      <c r="BK20" s="414">
        <v>0</v>
      </c>
      <c r="BL20" s="414">
        <v>0</v>
      </c>
      <c r="BM20" s="414">
        <v>0</v>
      </c>
      <c r="BN20" s="414">
        <v>0</v>
      </c>
      <c r="BO20" s="414">
        <v>0</v>
      </c>
      <c r="BP20" s="674">
        <v>0</v>
      </c>
      <c r="BQ20" s="414">
        <v>0.19999999999708962</v>
      </c>
      <c r="BR20" s="414">
        <v>-0.2</v>
      </c>
      <c r="BS20" s="414">
        <v>34725.695996999995</v>
      </c>
    </row>
    <row r="21" spans="1:71" ht="22.05" customHeight="1">
      <c r="A21" s="365" t="s">
        <v>54</v>
      </c>
      <c r="B21" s="365" t="s">
        <v>193</v>
      </c>
      <c r="C21" s="367" t="s">
        <v>160</v>
      </c>
      <c r="D21" s="409">
        <v>20948.284446999998</v>
      </c>
      <c r="E21" s="414">
        <v>0</v>
      </c>
      <c r="F21" s="414">
        <v>0</v>
      </c>
      <c r="G21" s="414">
        <v>0</v>
      </c>
      <c r="H21" s="414">
        <v>0</v>
      </c>
      <c r="I21" s="414">
        <v>0</v>
      </c>
      <c r="J21" s="414">
        <v>0</v>
      </c>
      <c r="K21" s="414">
        <v>0</v>
      </c>
      <c r="L21" s="414">
        <v>0</v>
      </c>
      <c r="M21" s="414">
        <v>0</v>
      </c>
      <c r="N21" s="414">
        <v>0</v>
      </c>
      <c r="O21" s="414">
        <v>0</v>
      </c>
      <c r="P21" s="414">
        <v>0</v>
      </c>
      <c r="Q21" s="419">
        <v>20948.284446999998</v>
      </c>
      <c r="R21" s="414">
        <v>0</v>
      </c>
      <c r="S21" s="414"/>
      <c r="T21" s="414">
        <v>0</v>
      </c>
      <c r="U21" s="414">
        <v>0</v>
      </c>
      <c r="V21" s="414">
        <v>0</v>
      </c>
      <c r="W21" s="414">
        <v>0</v>
      </c>
      <c r="X21" s="414">
        <v>0</v>
      </c>
      <c r="Y21" s="414">
        <v>0</v>
      </c>
      <c r="Z21" s="414">
        <v>0</v>
      </c>
      <c r="AA21" s="414">
        <v>0</v>
      </c>
      <c r="AB21" s="414">
        <v>0</v>
      </c>
      <c r="AC21" s="414">
        <v>0</v>
      </c>
      <c r="AD21" s="414">
        <v>0</v>
      </c>
      <c r="AE21" s="414">
        <v>0</v>
      </c>
      <c r="AF21" s="414">
        <v>0</v>
      </c>
      <c r="AG21" s="414">
        <v>0</v>
      </c>
      <c r="AH21" s="414">
        <v>0</v>
      </c>
      <c r="AI21" s="414">
        <v>0</v>
      </c>
      <c r="AJ21" s="414">
        <v>0</v>
      </c>
      <c r="AK21" s="414">
        <v>0</v>
      </c>
      <c r="AL21" s="414">
        <v>0</v>
      </c>
      <c r="AM21" s="414">
        <v>0</v>
      </c>
      <c r="AN21" s="414">
        <v>0</v>
      </c>
      <c r="AO21" s="414">
        <v>0</v>
      </c>
      <c r="AP21" s="414">
        <v>0</v>
      </c>
      <c r="AQ21" s="414">
        <v>0</v>
      </c>
      <c r="AR21" s="414">
        <v>0</v>
      </c>
      <c r="AS21" s="414">
        <v>0</v>
      </c>
      <c r="AT21" s="414"/>
      <c r="AU21" s="414">
        <v>0</v>
      </c>
      <c r="AV21" s="414">
        <v>0</v>
      </c>
      <c r="AW21" s="414">
        <v>0</v>
      </c>
      <c r="AX21" s="414">
        <v>0</v>
      </c>
      <c r="AY21" s="414">
        <v>0</v>
      </c>
      <c r="AZ21" s="414">
        <v>0</v>
      </c>
      <c r="BA21" s="414">
        <v>0</v>
      </c>
      <c r="BB21" s="414">
        <v>0</v>
      </c>
      <c r="BC21" s="414">
        <v>0</v>
      </c>
      <c r="BD21" s="414">
        <v>0</v>
      </c>
      <c r="BE21" s="414">
        <v>0</v>
      </c>
      <c r="BF21" s="414">
        <v>0</v>
      </c>
      <c r="BG21" s="414">
        <v>0</v>
      </c>
      <c r="BH21" s="414">
        <v>0</v>
      </c>
      <c r="BI21" s="414">
        <v>0</v>
      </c>
      <c r="BJ21" s="414">
        <v>0</v>
      </c>
      <c r="BK21" s="414">
        <v>0</v>
      </c>
      <c r="BL21" s="414">
        <v>0</v>
      </c>
      <c r="BM21" s="414">
        <v>0</v>
      </c>
      <c r="BN21" s="414">
        <v>0</v>
      </c>
      <c r="BO21" s="414">
        <v>0</v>
      </c>
      <c r="BP21" s="674">
        <v>0</v>
      </c>
      <c r="BQ21" s="414">
        <v>0</v>
      </c>
      <c r="BR21" s="414">
        <v>0</v>
      </c>
      <c r="BS21" s="414">
        <v>20948.284446999998</v>
      </c>
    </row>
    <row r="22" spans="1:71" ht="22.05" customHeight="1">
      <c r="A22" s="365" t="s">
        <v>55</v>
      </c>
      <c r="B22" s="365" t="s">
        <v>192</v>
      </c>
      <c r="C22" s="367" t="s">
        <v>159</v>
      </c>
      <c r="D22" s="409">
        <v>13777.61155</v>
      </c>
      <c r="E22" s="414">
        <v>0</v>
      </c>
      <c r="F22" s="414">
        <v>0</v>
      </c>
      <c r="G22" s="414">
        <v>0</v>
      </c>
      <c r="H22" s="414">
        <v>0</v>
      </c>
      <c r="I22" s="414">
        <v>0</v>
      </c>
      <c r="J22" s="414">
        <v>0</v>
      </c>
      <c r="K22" s="414">
        <v>0</v>
      </c>
      <c r="L22" s="414">
        <v>0</v>
      </c>
      <c r="M22" s="414">
        <v>0</v>
      </c>
      <c r="N22" s="414">
        <v>0</v>
      </c>
      <c r="O22" s="414">
        <v>0</v>
      </c>
      <c r="P22" s="414">
        <v>0</v>
      </c>
      <c r="Q22" s="414">
        <v>0</v>
      </c>
      <c r="R22" s="419">
        <v>13777.411549999999</v>
      </c>
      <c r="S22" s="414"/>
      <c r="T22" s="414">
        <v>0</v>
      </c>
      <c r="U22" s="414">
        <v>0</v>
      </c>
      <c r="V22" s="414">
        <v>0</v>
      </c>
      <c r="W22" s="414">
        <v>0</v>
      </c>
      <c r="X22" s="414">
        <v>0</v>
      </c>
      <c r="Y22" s="414">
        <v>0</v>
      </c>
      <c r="Z22" s="414">
        <v>0</v>
      </c>
      <c r="AA22" s="414">
        <v>0</v>
      </c>
      <c r="AB22" s="414">
        <v>0</v>
      </c>
      <c r="AC22" s="414">
        <v>0</v>
      </c>
      <c r="AD22" s="414">
        <v>0</v>
      </c>
      <c r="AE22" s="414">
        <v>0</v>
      </c>
      <c r="AF22" s="414">
        <v>0</v>
      </c>
      <c r="AG22" s="414">
        <v>0.2</v>
      </c>
      <c r="AH22" s="414">
        <v>0</v>
      </c>
      <c r="AI22" s="414">
        <v>0</v>
      </c>
      <c r="AJ22" s="414">
        <v>0</v>
      </c>
      <c r="AK22" s="414">
        <v>0</v>
      </c>
      <c r="AL22" s="414">
        <v>0</v>
      </c>
      <c r="AM22" s="414">
        <v>0</v>
      </c>
      <c r="AN22" s="414">
        <v>0</v>
      </c>
      <c r="AO22" s="414">
        <v>0</v>
      </c>
      <c r="AP22" s="414">
        <v>0</v>
      </c>
      <c r="AQ22" s="414">
        <v>0</v>
      </c>
      <c r="AR22" s="414">
        <v>0</v>
      </c>
      <c r="AS22" s="414">
        <v>0</v>
      </c>
      <c r="AT22" s="414"/>
      <c r="AU22" s="414">
        <v>0</v>
      </c>
      <c r="AV22" s="414">
        <v>0</v>
      </c>
      <c r="AW22" s="414">
        <v>0</v>
      </c>
      <c r="AX22" s="414">
        <v>0</v>
      </c>
      <c r="AY22" s="414">
        <v>0</v>
      </c>
      <c r="AZ22" s="414">
        <v>0</v>
      </c>
      <c r="BA22" s="414">
        <v>0</v>
      </c>
      <c r="BB22" s="414">
        <v>0</v>
      </c>
      <c r="BC22" s="414">
        <v>0</v>
      </c>
      <c r="BD22" s="414">
        <v>0</v>
      </c>
      <c r="BE22" s="414">
        <v>0</v>
      </c>
      <c r="BF22" s="414">
        <v>0</v>
      </c>
      <c r="BG22" s="414">
        <v>0</v>
      </c>
      <c r="BH22" s="414">
        <v>0</v>
      </c>
      <c r="BI22" s="414">
        <v>0</v>
      </c>
      <c r="BJ22" s="414">
        <v>0</v>
      </c>
      <c r="BK22" s="414">
        <v>0</v>
      </c>
      <c r="BL22" s="414">
        <v>0</v>
      </c>
      <c r="BM22" s="414">
        <v>0</v>
      </c>
      <c r="BN22" s="414">
        <v>0</v>
      </c>
      <c r="BO22" s="414">
        <v>0</v>
      </c>
      <c r="BP22" s="674">
        <v>0</v>
      </c>
      <c r="BQ22" s="414">
        <v>0.2</v>
      </c>
      <c r="BR22" s="414">
        <v>-0.2</v>
      </c>
      <c r="BS22" s="414">
        <v>13777.411549999999</v>
      </c>
    </row>
    <row r="23" spans="1:71" ht="22.05" hidden="1" customHeight="1">
      <c r="A23" s="365"/>
      <c r="B23" s="742" t="s">
        <v>367</v>
      </c>
      <c r="C23" s="417" t="s">
        <v>357</v>
      </c>
      <c r="D23" s="409">
        <v>6757.5276259999991</v>
      </c>
      <c r="E23" s="414">
        <v>0</v>
      </c>
      <c r="F23" s="414">
        <v>0</v>
      </c>
      <c r="G23" s="414">
        <v>0</v>
      </c>
      <c r="H23" s="414">
        <v>0</v>
      </c>
      <c r="I23" s="414">
        <v>0</v>
      </c>
      <c r="J23" s="414">
        <v>0</v>
      </c>
      <c r="K23" s="414">
        <v>0</v>
      </c>
      <c r="L23" s="414">
        <v>0</v>
      </c>
      <c r="M23" s="414">
        <v>0</v>
      </c>
      <c r="N23" s="414">
        <v>0</v>
      </c>
      <c r="O23" s="414">
        <v>0</v>
      </c>
      <c r="P23" s="414"/>
      <c r="Q23" s="414">
        <v>0</v>
      </c>
      <c r="R23" s="414">
        <v>0</v>
      </c>
      <c r="S23" s="419">
        <v>6757.5276259999991</v>
      </c>
      <c r="T23" s="414">
        <v>0</v>
      </c>
      <c r="U23" s="414">
        <v>0</v>
      </c>
      <c r="V23" s="414">
        <v>0</v>
      </c>
      <c r="W23" s="414">
        <v>0</v>
      </c>
      <c r="X23" s="414">
        <v>0</v>
      </c>
      <c r="Y23" s="414">
        <v>0</v>
      </c>
      <c r="Z23" s="414">
        <v>0</v>
      </c>
      <c r="AA23" s="414">
        <v>0</v>
      </c>
      <c r="AB23" s="414">
        <v>0</v>
      </c>
      <c r="AC23" s="414">
        <v>0</v>
      </c>
      <c r="AD23" s="414">
        <v>0</v>
      </c>
      <c r="AE23" s="414">
        <v>0</v>
      </c>
      <c r="AF23" s="414">
        <v>0</v>
      </c>
      <c r="AG23" s="414">
        <v>0</v>
      </c>
      <c r="AH23" s="414">
        <v>0</v>
      </c>
      <c r="AI23" s="414">
        <v>0</v>
      </c>
      <c r="AJ23" s="414">
        <v>0</v>
      </c>
      <c r="AK23" s="414">
        <v>0</v>
      </c>
      <c r="AL23" s="414">
        <v>0</v>
      </c>
      <c r="AM23" s="414">
        <v>0</v>
      </c>
      <c r="AN23" s="414">
        <v>0</v>
      </c>
      <c r="AO23" s="414">
        <v>0</v>
      </c>
      <c r="AP23" s="414">
        <v>0</v>
      </c>
      <c r="AQ23" s="414">
        <v>0</v>
      </c>
      <c r="AR23" s="414">
        <v>0</v>
      </c>
      <c r="AS23" s="414">
        <v>0</v>
      </c>
      <c r="AT23" s="414"/>
      <c r="AU23" s="414">
        <v>0</v>
      </c>
      <c r="AV23" s="414">
        <v>0</v>
      </c>
      <c r="AW23" s="414">
        <v>0</v>
      </c>
      <c r="AX23" s="414">
        <v>0</v>
      </c>
      <c r="AY23" s="414">
        <v>0</v>
      </c>
      <c r="AZ23" s="414">
        <v>0</v>
      </c>
      <c r="BA23" s="414">
        <v>0</v>
      </c>
      <c r="BB23" s="414">
        <v>0</v>
      </c>
      <c r="BC23" s="414">
        <v>0</v>
      </c>
      <c r="BD23" s="414">
        <v>0</v>
      </c>
      <c r="BE23" s="414">
        <v>0</v>
      </c>
      <c r="BF23" s="414">
        <v>0</v>
      </c>
      <c r="BG23" s="414">
        <v>0</v>
      </c>
      <c r="BH23" s="414">
        <v>0</v>
      </c>
      <c r="BI23" s="414">
        <v>0</v>
      </c>
      <c r="BJ23" s="414">
        <v>0</v>
      </c>
      <c r="BK23" s="414">
        <v>0</v>
      </c>
      <c r="BL23" s="414">
        <v>0</v>
      </c>
      <c r="BM23" s="414">
        <v>0</v>
      </c>
      <c r="BN23" s="414">
        <v>0</v>
      </c>
      <c r="BO23" s="414">
        <v>0</v>
      </c>
      <c r="BP23" s="674">
        <v>0</v>
      </c>
      <c r="BQ23" s="414">
        <v>0</v>
      </c>
      <c r="BR23" s="414">
        <v>0</v>
      </c>
      <c r="BS23" s="414">
        <v>6757.5276259999991</v>
      </c>
    </row>
    <row r="24" spans="1:71" ht="22.05" hidden="1" customHeight="1">
      <c r="A24" s="365" t="s">
        <v>194</v>
      </c>
      <c r="B24" s="365" t="s">
        <v>195</v>
      </c>
      <c r="C24" s="367" t="s">
        <v>161</v>
      </c>
      <c r="D24" s="409">
        <v>0</v>
      </c>
      <c r="E24" s="414">
        <v>0</v>
      </c>
      <c r="F24" s="414">
        <v>0</v>
      </c>
      <c r="G24" s="414">
        <v>0</v>
      </c>
      <c r="H24" s="414">
        <v>0</v>
      </c>
      <c r="I24" s="414">
        <v>0</v>
      </c>
      <c r="J24" s="414">
        <v>0</v>
      </c>
      <c r="K24" s="414">
        <v>0</v>
      </c>
      <c r="L24" s="414">
        <v>0</v>
      </c>
      <c r="M24" s="414">
        <v>0</v>
      </c>
      <c r="N24" s="414">
        <v>0</v>
      </c>
      <c r="O24" s="414">
        <v>0</v>
      </c>
      <c r="P24" s="414">
        <v>0</v>
      </c>
      <c r="Q24" s="414">
        <v>0</v>
      </c>
      <c r="R24" s="414">
        <v>0</v>
      </c>
      <c r="S24" s="675"/>
      <c r="T24" s="414">
        <v>0</v>
      </c>
      <c r="U24" s="414">
        <v>0</v>
      </c>
      <c r="V24" s="414">
        <v>0</v>
      </c>
      <c r="W24" s="414">
        <v>0</v>
      </c>
      <c r="X24" s="414">
        <v>0</v>
      </c>
      <c r="Y24" s="414">
        <v>0</v>
      </c>
      <c r="Z24" s="414">
        <v>0</v>
      </c>
      <c r="AA24" s="414">
        <v>0</v>
      </c>
      <c r="AB24" s="414">
        <v>0</v>
      </c>
      <c r="AC24" s="414">
        <v>0</v>
      </c>
      <c r="AD24" s="414">
        <v>0</v>
      </c>
      <c r="AE24" s="414">
        <v>0</v>
      </c>
      <c r="AF24" s="414">
        <v>0</v>
      </c>
      <c r="AG24" s="414">
        <v>0</v>
      </c>
      <c r="AH24" s="414">
        <v>0</v>
      </c>
      <c r="AI24" s="414">
        <v>0</v>
      </c>
      <c r="AJ24" s="414">
        <v>0</v>
      </c>
      <c r="AK24" s="414">
        <v>0</v>
      </c>
      <c r="AL24" s="414">
        <v>0</v>
      </c>
      <c r="AM24" s="414">
        <v>0</v>
      </c>
      <c r="AN24" s="414">
        <v>0</v>
      </c>
      <c r="AO24" s="414">
        <v>0</v>
      </c>
      <c r="AP24" s="414">
        <v>0</v>
      </c>
      <c r="AQ24" s="414">
        <v>0</v>
      </c>
      <c r="AR24" s="414">
        <v>0</v>
      </c>
      <c r="AS24" s="414">
        <v>0</v>
      </c>
      <c r="AT24" s="414"/>
      <c r="AU24" s="414">
        <v>0</v>
      </c>
      <c r="AV24" s="414">
        <v>0</v>
      </c>
      <c r="AW24" s="414">
        <v>0</v>
      </c>
      <c r="AX24" s="414">
        <v>0</v>
      </c>
      <c r="AY24" s="414">
        <v>0</v>
      </c>
      <c r="AZ24" s="414">
        <v>0</v>
      </c>
      <c r="BA24" s="414">
        <v>0</v>
      </c>
      <c r="BB24" s="414">
        <v>0</v>
      </c>
      <c r="BC24" s="414">
        <v>0</v>
      </c>
      <c r="BD24" s="414">
        <v>0</v>
      </c>
      <c r="BE24" s="414">
        <v>0</v>
      </c>
      <c r="BF24" s="414">
        <v>0</v>
      </c>
      <c r="BG24" s="414">
        <v>0</v>
      </c>
      <c r="BH24" s="414">
        <v>0</v>
      </c>
      <c r="BI24" s="414">
        <v>0</v>
      </c>
      <c r="BJ24" s="414">
        <v>0</v>
      </c>
      <c r="BK24" s="414">
        <v>0</v>
      </c>
      <c r="BL24" s="414">
        <v>0</v>
      </c>
      <c r="BM24" s="414">
        <v>0</v>
      </c>
      <c r="BN24" s="414">
        <v>0</v>
      </c>
      <c r="BO24" s="414">
        <v>0</v>
      </c>
      <c r="BP24" s="674">
        <v>0</v>
      </c>
      <c r="BQ24" s="414">
        <v>0</v>
      </c>
      <c r="BR24" s="414">
        <v>0</v>
      </c>
      <c r="BS24" s="414">
        <v>0</v>
      </c>
    </row>
    <row r="25" spans="1:71" ht="22.05" customHeight="1">
      <c r="A25" s="365" t="s">
        <v>71</v>
      </c>
      <c r="B25" s="368" t="s">
        <v>169</v>
      </c>
      <c r="C25" s="367" t="s">
        <v>162</v>
      </c>
      <c r="D25" s="409">
        <v>112.13285400000002</v>
      </c>
      <c r="E25" s="414">
        <v>0</v>
      </c>
      <c r="F25" s="414">
        <v>0</v>
      </c>
      <c r="G25" s="414">
        <v>0</v>
      </c>
      <c r="H25" s="414">
        <v>0</v>
      </c>
      <c r="I25" s="414">
        <v>0</v>
      </c>
      <c r="J25" s="414">
        <v>0</v>
      </c>
      <c r="K25" s="414">
        <v>0</v>
      </c>
      <c r="L25" s="414">
        <v>0</v>
      </c>
      <c r="M25" s="414">
        <v>0</v>
      </c>
      <c r="N25" s="414">
        <v>0</v>
      </c>
      <c r="O25" s="414">
        <v>0</v>
      </c>
      <c r="P25" s="414">
        <v>0</v>
      </c>
      <c r="Q25" s="414">
        <v>0</v>
      </c>
      <c r="R25" s="414">
        <v>0</v>
      </c>
      <c r="S25" s="414"/>
      <c r="T25" s="414">
        <v>0</v>
      </c>
      <c r="U25" s="419">
        <v>112.1</v>
      </c>
      <c r="V25" s="414">
        <v>0</v>
      </c>
      <c r="W25" s="414">
        <v>0</v>
      </c>
      <c r="X25" s="414">
        <v>0</v>
      </c>
      <c r="Y25" s="414">
        <v>0</v>
      </c>
      <c r="Z25" s="414">
        <v>0</v>
      </c>
      <c r="AA25" s="414">
        <v>0</v>
      </c>
      <c r="AB25" s="414">
        <v>0</v>
      </c>
      <c r="AC25" s="414">
        <v>0</v>
      </c>
      <c r="AD25" s="414">
        <v>0</v>
      </c>
      <c r="AE25" s="414">
        <v>0</v>
      </c>
      <c r="AF25" s="414">
        <v>0</v>
      </c>
      <c r="AG25" s="414">
        <v>0</v>
      </c>
      <c r="AH25" s="414">
        <v>0</v>
      </c>
      <c r="AI25" s="414">
        <v>0</v>
      </c>
      <c r="AJ25" s="414">
        <v>0</v>
      </c>
      <c r="AK25" s="414">
        <v>0</v>
      </c>
      <c r="AL25" s="414">
        <v>0</v>
      </c>
      <c r="AM25" s="414">
        <v>0</v>
      </c>
      <c r="AN25" s="414">
        <v>0</v>
      </c>
      <c r="AO25" s="414">
        <v>0</v>
      </c>
      <c r="AP25" s="414">
        <v>0</v>
      </c>
      <c r="AQ25" s="414">
        <v>0</v>
      </c>
      <c r="AR25" s="414">
        <v>0</v>
      </c>
      <c r="AS25" s="414">
        <v>0</v>
      </c>
      <c r="AT25" s="414"/>
      <c r="AU25" s="414">
        <v>0</v>
      </c>
      <c r="AV25" s="414">
        <v>0.03</v>
      </c>
      <c r="AW25" s="414">
        <v>0</v>
      </c>
      <c r="AX25" s="414">
        <v>0</v>
      </c>
      <c r="AY25" s="414">
        <v>0</v>
      </c>
      <c r="AZ25" s="414">
        <v>0</v>
      </c>
      <c r="BA25" s="414">
        <v>0</v>
      </c>
      <c r="BB25" s="414">
        <v>0</v>
      </c>
      <c r="BC25" s="414">
        <v>0</v>
      </c>
      <c r="BD25" s="414">
        <v>0</v>
      </c>
      <c r="BE25" s="414">
        <v>0</v>
      </c>
      <c r="BF25" s="414">
        <v>0</v>
      </c>
      <c r="BG25" s="414">
        <v>0</v>
      </c>
      <c r="BH25" s="414">
        <v>0</v>
      </c>
      <c r="BI25" s="414">
        <v>0</v>
      </c>
      <c r="BJ25" s="414">
        <v>0</v>
      </c>
      <c r="BK25" s="414">
        <v>0</v>
      </c>
      <c r="BL25" s="414">
        <v>0</v>
      </c>
      <c r="BM25" s="414">
        <v>0</v>
      </c>
      <c r="BN25" s="414">
        <v>0</v>
      </c>
      <c r="BO25" s="414">
        <v>0</v>
      </c>
      <c r="BP25" s="674">
        <v>0</v>
      </c>
      <c r="BQ25" s="414">
        <v>0.03</v>
      </c>
      <c r="BR25" s="414">
        <v>-0.03</v>
      </c>
      <c r="BS25" s="414">
        <v>112.1</v>
      </c>
    </row>
    <row r="26" spans="1:71" ht="22.05" hidden="1" customHeight="1">
      <c r="A26" s="365" t="s">
        <v>73</v>
      </c>
      <c r="B26" s="368" t="s">
        <v>208</v>
      </c>
      <c r="C26" s="367" t="s">
        <v>163</v>
      </c>
      <c r="D26" s="409">
        <v>0</v>
      </c>
      <c r="E26" s="414">
        <v>0</v>
      </c>
      <c r="F26" s="414">
        <v>0</v>
      </c>
      <c r="G26" s="414">
        <v>0</v>
      </c>
      <c r="H26" s="414">
        <v>0</v>
      </c>
      <c r="I26" s="414">
        <v>0</v>
      </c>
      <c r="J26" s="414">
        <v>0</v>
      </c>
      <c r="K26" s="414">
        <v>0</v>
      </c>
      <c r="L26" s="414">
        <v>0</v>
      </c>
      <c r="M26" s="414">
        <v>0</v>
      </c>
      <c r="N26" s="414">
        <v>0</v>
      </c>
      <c r="O26" s="414">
        <v>0</v>
      </c>
      <c r="P26" s="414">
        <v>0</v>
      </c>
      <c r="Q26" s="414">
        <v>0</v>
      </c>
      <c r="R26" s="414">
        <v>0</v>
      </c>
      <c r="S26" s="414"/>
      <c r="T26" s="414">
        <v>0</v>
      </c>
      <c r="U26" s="414">
        <v>0</v>
      </c>
      <c r="V26" s="414">
        <v>0</v>
      </c>
      <c r="W26" s="414">
        <v>0</v>
      </c>
      <c r="X26" s="414">
        <v>0</v>
      </c>
      <c r="Y26" s="414">
        <v>0</v>
      </c>
      <c r="Z26" s="414">
        <v>0</v>
      </c>
      <c r="AA26" s="414">
        <v>0</v>
      </c>
      <c r="AB26" s="414">
        <v>0</v>
      </c>
      <c r="AC26" s="414">
        <v>0</v>
      </c>
      <c r="AD26" s="414">
        <v>0</v>
      </c>
      <c r="AE26" s="414">
        <v>0</v>
      </c>
      <c r="AF26" s="414">
        <v>0</v>
      </c>
      <c r="AG26" s="414">
        <v>0</v>
      </c>
      <c r="AH26" s="414">
        <v>0</v>
      </c>
      <c r="AI26" s="414" t="e">
        <v>#REF!</v>
      </c>
      <c r="AJ26" s="414">
        <v>0</v>
      </c>
      <c r="AK26" s="414">
        <v>0</v>
      </c>
      <c r="AL26" s="414">
        <v>0</v>
      </c>
      <c r="AM26" s="414">
        <v>0</v>
      </c>
      <c r="AN26" s="414">
        <v>0</v>
      </c>
      <c r="AO26" s="414">
        <v>0</v>
      </c>
      <c r="AP26" s="414">
        <v>0</v>
      </c>
      <c r="AQ26" s="414">
        <v>0</v>
      </c>
      <c r="AR26" s="414">
        <v>0</v>
      </c>
      <c r="AS26" s="414">
        <v>0</v>
      </c>
      <c r="AT26" s="414"/>
      <c r="AU26" s="414">
        <v>0</v>
      </c>
      <c r="AV26" s="414">
        <v>0</v>
      </c>
      <c r="AW26" s="414">
        <v>0</v>
      </c>
      <c r="AX26" s="414">
        <v>0</v>
      </c>
      <c r="AY26" s="414">
        <v>0</v>
      </c>
      <c r="AZ26" s="414">
        <v>0</v>
      </c>
      <c r="BA26" s="414" t="e">
        <v>#REF!</v>
      </c>
      <c r="BB26" s="414" t="e">
        <v>#REF!</v>
      </c>
      <c r="BC26" s="414">
        <v>0</v>
      </c>
      <c r="BD26" s="414">
        <v>0</v>
      </c>
      <c r="BE26" s="414">
        <v>0</v>
      </c>
      <c r="BF26" s="414">
        <v>0</v>
      </c>
      <c r="BG26" s="414">
        <v>0</v>
      </c>
      <c r="BH26" s="414">
        <v>0</v>
      </c>
      <c r="BI26" s="414">
        <v>0</v>
      </c>
      <c r="BJ26" s="414">
        <v>0</v>
      </c>
      <c r="BK26" s="414">
        <v>0</v>
      </c>
      <c r="BL26" s="414">
        <v>0</v>
      </c>
      <c r="BM26" s="414">
        <v>0</v>
      </c>
      <c r="BN26" s="414">
        <v>0</v>
      </c>
      <c r="BO26" s="414">
        <v>0</v>
      </c>
      <c r="BP26" s="674">
        <v>0</v>
      </c>
      <c r="BQ26" s="414">
        <v>0</v>
      </c>
      <c r="BR26" s="414">
        <v>0</v>
      </c>
      <c r="BS26" s="414">
        <v>0</v>
      </c>
    </row>
    <row r="27" spans="1:71" ht="22.05" customHeight="1">
      <c r="A27" s="365" t="s">
        <v>73</v>
      </c>
      <c r="B27" s="368" t="s">
        <v>209</v>
      </c>
      <c r="C27" s="367" t="s">
        <v>164</v>
      </c>
      <c r="D27" s="409">
        <v>54.825674999999997</v>
      </c>
      <c r="E27" s="414">
        <v>0</v>
      </c>
      <c r="F27" s="414">
        <v>0</v>
      </c>
      <c r="G27" s="414">
        <v>0</v>
      </c>
      <c r="H27" s="414">
        <v>0</v>
      </c>
      <c r="I27" s="414">
        <v>0</v>
      </c>
      <c r="J27" s="414">
        <v>0</v>
      </c>
      <c r="K27" s="414">
        <v>0</v>
      </c>
      <c r="L27" s="414">
        <v>0</v>
      </c>
      <c r="M27" s="414">
        <v>0</v>
      </c>
      <c r="N27" s="414">
        <v>0</v>
      </c>
      <c r="O27" s="414">
        <v>0</v>
      </c>
      <c r="P27" s="414">
        <v>0</v>
      </c>
      <c r="Q27" s="414">
        <v>0</v>
      </c>
      <c r="R27" s="414">
        <v>0</v>
      </c>
      <c r="S27" s="414"/>
      <c r="T27" s="414">
        <v>0</v>
      </c>
      <c r="U27" s="414">
        <v>0</v>
      </c>
      <c r="V27" s="414">
        <v>0</v>
      </c>
      <c r="W27" s="419">
        <v>54.825674999999997</v>
      </c>
      <c r="X27" s="414">
        <v>0</v>
      </c>
      <c r="Y27" s="414">
        <v>0</v>
      </c>
      <c r="Z27" s="414">
        <v>0</v>
      </c>
      <c r="AA27" s="414">
        <v>0</v>
      </c>
      <c r="AB27" s="414">
        <v>0</v>
      </c>
      <c r="AC27" s="414">
        <v>0</v>
      </c>
      <c r="AD27" s="414">
        <v>0</v>
      </c>
      <c r="AE27" s="414">
        <v>0</v>
      </c>
      <c r="AF27" s="414">
        <v>0</v>
      </c>
      <c r="AG27" s="414">
        <v>0</v>
      </c>
      <c r="AH27" s="414">
        <v>0</v>
      </c>
      <c r="AI27" s="414">
        <v>0</v>
      </c>
      <c r="AJ27" s="414">
        <v>0</v>
      </c>
      <c r="AK27" s="414">
        <v>0</v>
      </c>
      <c r="AL27" s="414">
        <v>0</v>
      </c>
      <c r="AM27" s="414">
        <v>0</v>
      </c>
      <c r="AN27" s="414">
        <v>0</v>
      </c>
      <c r="AO27" s="414">
        <v>0</v>
      </c>
      <c r="AP27" s="414">
        <v>0</v>
      </c>
      <c r="AQ27" s="414">
        <v>0</v>
      </c>
      <c r="AR27" s="414">
        <v>0</v>
      </c>
      <c r="AS27" s="414">
        <v>0</v>
      </c>
      <c r="AT27" s="414"/>
      <c r="AU27" s="414">
        <v>0</v>
      </c>
      <c r="AV27" s="414">
        <v>0</v>
      </c>
      <c r="AW27" s="414">
        <v>0</v>
      </c>
      <c r="AX27" s="414">
        <v>0</v>
      </c>
      <c r="AY27" s="414">
        <v>0</v>
      </c>
      <c r="AZ27" s="414">
        <v>0</v>
      </c>
      <c r="BA27" s="414">
        <v>0</v>
      </c>
      <c r="BB27" s="414">
        <v>0</v>
      </c>
      <c r="BC27" s="414">
        <v>0</v>
      </c>
      <c r="BD27" s="414">
        <v>0</v>
      </c>
      <c r="BE27" s="414">
        <v>0</v>
      </c>
      <c r="BF27" s="414">
        <v>0</v>
      </c>
      <c r="BG27" s="414">
        <v>0</v>
      </c>
      <c r="BH27" s="414">
        <v>0</v>
      </c>
      <c r="BI27" s="414">
        <v>0</v>
      </c>
      <c r="BJ27" s="414">
        <v>0</v>
      </c>
      <c r="BK27" s="414">
        <v>0</v>
      </c>
      <c r="BL27" s="414">
        <v>0</v>
      </c>
      <c r="BM27" s="414">
        <v>0</v>
      </c>
      <c r="BN27" s="414">
        <v>0</v>
      </c>
      <c r="BO27" s="414">
        <v>0</v>
      </c>
      <c r="BP27" s="674">
        <v>0</v>
      </c>
      <c r="BQ27" s="414">
        <v>0</v>
      </c>
      <c r="BR27" s="414">
        <v>0</v>
      </c>
      <c r="BS27" s="414">
        <v>54.825674999999997</v>
      </c>
    </row>
    <row r="28" spans="1:71" ht="22.05" customHeight="1">
      <c r="A28" s="405" t="s">
        <v>56</v>
      </c>
      <c r="B28" s="405" t="s">
        <v>33</v>
      </c>
      <c r="C28" s="418" t="s">
        <v>196</v>
      </c>
      <c r="D28" s="410">
        <v>12335.183826000002</v>
      </c>
      <c r="E28" s="414">
        <v>0</v>
      </c>
      <c r="F28" s="414">
        <v>0</v>
      </c>
      <c r="G28" s="414">
        <v>0</v>
      </c>
      <c r="H28" s="414">
        <v>0</v>
      </c>
      <c r="I28" s="414">
        <v>0</v>
      </c>
      <c r="J28" s="414">
        <v>0</v>
      </c>
      <c r="K28" s="414">
        <v>0</v>
      </c>
      <c r="L28" s="414">
        <v>0</v>
      </c>
      <c r="M28" s="414">
        <v>0</v>
      </c>
      <c r="N28" s="414">
        <v>0</v>
      </c>
      <c r="O28" s="414">
        <v>0</v>
      </c>
      <c r="P28" s="414">
        <v>0</v>
      </c>
      <c r="Q28" s="414">
        <v>0</v>
      </c>
      <c r="R28" s="414">
        <v>0</v>
      </c>
      <c r="S28" s="414"/>
      <c r="T28" s="414">
        <v>0</v>
      </c>
      <c r="U28" s="414">
        <v>0</v>
      </c>
      <c r="V28" s="414">
        <v>0</v>
      </c>
      <c r="W28" s="414">
        <v>0</v>
      </c>
      <c r="X28" s="419">
        <v>12335.183826000002</v>
      </c>
      <c r="Y28" s="414">
        <v>0</v>
      </c>
      <c r="Z28" s="414">
        <v>0</v>
      </c>
      <c r="AA28" s="414">
        <v>0</v>
      </c>
      <c r="AB28" s="414">
        <v>0</v>
      </c>
      <c r="AC28" s="414">
        <v>0</v>
      </c>
      <c r="AD28" s="414">
        <v>0</v>
      </c>
      <c r="AE28" s="414">
        <v>0</v>
      </c>
      <c r="AF28" s="414">
        <v>0</v>
      </c>
      <c r="AG28" s="414">
        <v>0</v>
      </c>
      <c r="AH28" s="414">
        <v>0</v>
      </c>
      <c r="AI28" s="414">
        <v>0</v>
      </c>
      <c r="AJ28" s="414">
        <v>0</v>
      </c>
      <c r="AK28" s="414">
        <v>0</v>
      </c>
      <c r="AL28" s="414">
        <v>0</v>
      </c>
      <c r="AM28" s="414">
        <v>0</v>
      </c>
      <c r="AN28" s="414">
        <v>0</v>
      </c>
      <c r="AO28" s="414">
        <v>0</v>
      </c>
      <c r="AP28" s="414">
        <v>0</v>
      </c>
      <c r="AQ28" s="414">
        <v>0</v>
      </c>
      <c r="AR28" s="414">
        <v>0</v>
      </c>
      <c r="AS28" s="414">
        <v>0</v>
      </c>
      <c r="AT28" s="414"/>
      <c r="AU28" s="414">
        <v>0</v>
      </c>
      <c r="AV28" s="414">
        <v>0</v>
      </c>
      <c r="AW28" s="414">
        <v>0</v>
      </c>
      <c r="AX28" s="414">
        <v>0</v>
      </c>
      <c r="AY28" s="414">
        <v>0</v>
      </c>
      <c r="AZ28" s="414">
        <v>0</v>
      </c>
      <c r="BA28" s="414">
        <v>0</v>
      </c>
      <c r="BB28" s="414">
        <v>0</v>
      </c>
      <c r="BC28" s="414">
        <v>0</v>
      </c>
      <c r="BD28" s="414">
        <v>0</v>
      </c>
      <c r="BE28" s="414">
        <v>0</v>
      </c>
      <c r="BF28" s="414">
        <v>0</v>
      </c>
      <c r="BG28" s="414">
        <v>0</v>
      </c>
      <c r="BH28" s="414">
        <v>0</v>
      </c>
      <c r="BI28" s="414">
        <v>0</v>
      </c>
      <c r="BJ28" s="414">
        <v>0</v>
      </c>
      <c r="BK28" s="414">
        <v>0</v>
      </c>
      <c r="BL28" s="414">
        <v>0</v>
      </c>
      <c r="BM28" s="414">
        <v>0</v>
      </c>
      <c r="BN28" s="414">
        <v>0</v>
      </c>
      <c r="BO28" s="414">
        <v>0</v>
      </c>
      <c r="BP28" s="674">
        <v>0</v>
      </c>
      <c r="BQ28" s="414">
        <v>0</v>
      </c>
      <c r="BR28" s="413">
        <v>120.01999999999998</v>
      </c>
      <c r="BS28" s="413">
        <v>12455.203826000001</v>
      </c>
    </row>
    <row r="29" spans="1:71" ht="22.05" customHeight="1">
      <c r="A29" s="365" t="s">
        <v>57</v>
      </c>
      <c r="B29" s="368" t="s">
        <v>199</v>
      </c>
      <c r="C29" s="367" t="s">
        <v>123</v>
      </c>
      <c r="D29" s="409">
        <v>1029.130095</v>
      </c>
      <c r="E29" s="414">
        <v>0</v>
      </c>
      <c r="F29" s="414">
        <v>0</v>
      </c>
      <c r="G29" s="414">
        <v>0</v>
      </c>
      <c r="H29" s="414">
        <v>0</v>
      </c>
      <c r="I29" s="414">
        <v>0</v>
      </c>
      <c r="J29" s="414">
        <v>0</v>
      </c>
      <c r="K29" s="414">
        <v>0</v>
      </c>
      <c r="L29" s="414">
        <v>0</v>
      </c>
      <c r="M29" s="414">
        <v>0</v>
      </c>
      <c r="N29" s="414">
        <v>0</v>
      </c>
      <c r="O29" s="414">
        <v>0</v>
      </c>
      <c r="P29" s="414">
        <v>0</v>
      </c>
      <c r="Q29" s="414">
        <v>0</v>
      </c>
      <c r="R29" s="414">
        <v>0</v>
      </c>
      <c r="S29" s="414"/>
      <c r="T29" s="414">
        <v>0</v>
      </c>
      <c r="U29" s="414">
        <v>0</v>
      </c>
      <c r="V29" s="414">
        <v>0</v>
      </c>
      <c r="W29" s="414">
        <v>0</v>
      </c>
      <c r="X29" s="414">
        <v>0</v>
      </c>
      <c r="Y29" s="419">
        <v>1029.130095</v>
      </c>
      <c r="Z29" s="414">
        <v>0</v>
      </c>
      <c r="AA29" s="414">
        <v>0</v>
      </c>
      <c r="AB29" s="414">
        <v>0</v>
      </c>
      <c r="AC29" s="414">
        <v>0</v>
      </c>
      <c r="AD29" s="414">
        <v>0</v>
      </c>
      <c r="AE29" s="414">
        <v>0</v>
      </c>
      <c r="AF29" s="414">
        <v>0</v>
      </c>
      <c r="AG29" s="414">
        <v>0</v>
      </c>
      <c r="AH29" s="414">
        <v>0</v>
      </c>
      <c r="AI29" s="414">
        <v>0</v>
      </c>
      <c r="AJ29" s="414">
        <v>0</v>
      </c>
      <c r="AK29" s="414">
        <v>0</v>
      </c>
      <c r="AL29" s="414">
        <v>0</v>
      </c>
      <c r="AM29" s="414">
        <v>0</v>
      </c>
      <c r="AN29" s="414">
        <v>0</v>
      </c>
      <c r="AO29" s="414">
        <v>0</v>
      </c>
      <c r="AP29" s="414">
        <v>0</v>
      </c>
      <c r="AQ29" s="414">
        <v>0</v>
      </c>
      <c r="AR29" s="414">
        <v>0</v>
      </c>
      <c r="AS29" s="414">
        <v>0</v>
      </c>
      <c r="AT29" s="414"/>
      <c r="AU29" s="414">
        <v>0</v>
      </c>
      <c r="AV29" s="414">
        <v>0</v>
      </c>
      <c r="AW29" s="414">
        <v>0</v>
      </c>
      <c r="AX29" s="414">
        <v>0</v>
      </c>
      <c r="AY29" s="414">
        <v>0</v>
      </c>
      <c r="AZ29" s="414">
        <v>0</v>
      </c>
      <c r="BA29" s="414">
        <v>0</v>
      </c>
      <c r="BB29" s="414">
        <v>0</v>
      </c>
      <c r="BC29" s="414">
        <v>0</v>
      </c>
      <c r="BD29" s="414">
        <v>0</v>
      </c>
      <c r="BE29" s="414">
        <v>0</v>
      </c>
      <c r="BF29" s="414">
        <v>0</v>
      </c>
      <c r="BG29" s="414">
        <v>0</v>
      </c>
      <c r="BH29" s="414">
        <v>0</v>
      </c>
      <c r="BI29" s="414">
        <v>0</v>
      </c>
      <c r="BJ29" s="414">
        <v>0</v>
      </c>
      <c r="BK29" s="414">
        <v>0</v>
      </c>
      <c r="BL29" s="414">
        <v>0</v>
      </c>
      <c r="BM29" s="414">
        <v>0</v>
      </c>
      <c r="BN29" s="414">
        <v>0</v>
      </c>
      <c r="BO29" s="414">
        <v>0</v>
      </c>
      <c r="BP29" s="674">
        <v>0</v>
      </c>
      <c r="BQ29" s="414">
        <v>0</v>
      </c>
      <c r="BR29" s="414">
        <v>6.8800000000001091</v>
      </c>
      <c r="BS29" s="414">
        <v>1036.0100950000001</v>
      </c>
    </row>
    <row r="30" spans="1:71" ht="22.05" customHeight="1">
      <c r="A30" s="365" t="s">
        <v>58</v>
      </c>
      <c r="B30" s="368" t="s">
        <v>200</v>
      </c>
      <c r="C30" s="367" t="s">
        <v>124</v>
      </c>
      <c r="D30" s="409">
        <v>2.3984969999999999</v>
      </c>
      <c r="E30" s="414">
        <v>0</v>
      </c>
      <c r="F30" s="414">
        <v>0</v>
      </c>
      <c r="G30" s="414">
        <v>0</v>
      </c>
      <c r="H30" s="414">
        <v>0</v>
      </c>
      <c r="I30" s="414">
        <v>0</v>
      </c>
      <c r="J30" s="414">
        <v>0</v>
      </c>
      <c r="K30" s="414">
        <v>0</v>
      </c>
      <c r="L30" s="414">
        <v>0</v>
      </c>
      <c r="M30" s="414">
        <v>0</v>
      </c>
      <c r="N30" s="414">
        <v>0</v>
      </c>
      <c r="O30" s="414">
        <v>0</v>
      </c>
      <c r="P30" s="414">
        <v>0</v>
      </c>
      <c r="Q30" s="414">
        <v>0</v>
      </c>
      <c r="R30" s="414">
        <v>0</v>
      </c>
      <c r="S30" s="414"/>
      <c r="T30" s="414">
        <v>0</v>
      </c>
      <c r="U30" s="414">
        <v>0</v>
      </c>
      <c r="V30" s="414">
        <v>0</v>
      </c>
      <c r="W30" s="414">
        <v>0</v>
      </c>
      <c r="X30" s="414">
        <v>0</v>
      </c>
      <c r="Y30" s="414">
        <v>0</v>
      </c>
      <c r="Z30" s="419">
        <v>2.3984969999999999</v>
      </c>
      <c r="AA30" s="414">
        <v>0</v>
      </c>
      <c r="AB30" s="414">
        <v>0</v>
      </c>
      <c r="AC30" s="414">
        <v>0</v>
      </c>
      <c r="AD30" s="414">
        <v>0</v>
      </c>
      <c r="AE30" s="414">
        <v>0</v>
      </c>
      <c r="AF30" s="414">
        <v>0</v>
      </c>
      <c r="AG30" s="414">
        <v>0</v>
      </c>
      <c r="AH30" s="414">
        <v>0</v>
      </c>
      <c r="AI30" s="414">
        <v>0</v>
      </c>
      <c r="AJ30" s="414">
        <v>0</v>
      </c>
      <c r="AK30" s="414">
        <v>0</v>
      </c>
      <c r="AL30" s="414">
        <v>0</v>
      </c>
      <c r="AM30" s="414">
        <v>0</v>
      </c>
      <c r="AN30" s="414">
        <v>0</v>
      </c>
      <c r="AO30" s="414">
        <v>0</v>
      </c>
      <c r="AP30" s="414">
        <v>0</v>
      </c>
      <c r="AQ30" s="414">
        <v>0</v>
      </c>
      <c r="AR30" s="414">
        <v>0</v>
      </c>
      <c r="AS30" s="414">
        <v>0</v>
      </c>
      <c r="AT30" s="414"/>
      <c r="AU30" s="414">
        <v>0</v>
      </c>
      <c r="AV30" s="414">
        <v>0</v>
      </c>
      <c r="AW30" s="414">
        <v>0</v>
      </c>
      <c r="AX30" s="414">
        <v>0</v>
      </c>
      <c r="AY30" s="414">
        <v>0</v>
      </c>
      <c r="AZ30" s="414">
        <v>0</v>
      </c>
      <c r="BA30" s="414">
        <v>0</v>
      </c>
      <c r="BB30" s="414">
        <v>0</v>
      </c>
      <c r="BC30" s="414">
        <v>0</v>
      </c>
      <c r="BD30" s="414">
        <v>0</v>
      </c>
      <c r="BE30" s="414">
        <v>0</v>
      </c>
      <c r="BF30" s="414">
        <v>0</v>
      </c>
      <c r="BG30" s="414">
        <v>0</v>
      </c>
      <c r="BH30" s="414">
        <v>0</v>
      </c>
      <c r="BI30" s="414">
        <v>0</v>
      </c>
      <c r="BJ30" s="414">
        <v>0</v>
      </c>
      <c r="BK30" s="414">
        <v>0</v>
      </c>
      <c r="BL30" s="414">
        <v>0</v>
      </c>
      <c r="BM30" s="414">
        <v>0</v>
      </c>
      <c r="BN30" s="414">
        <v>0</v>
      </c>
      <c r="BO30" s="414">
        <v>0</v>
      </c>
      <c r="BP30" s="674">
        <v>0</v>
      </c>
      <c r="BQ30" s="414">
        <v>0</v>
      </c>
      <c r="BR30" s="414">
        <v>8.0000000000000071E-2</v>
      </c>
      <c r="BS30" s="414">
        <v>2.478497</v>
      </c>
    </row>
    <row r="31" spans="1:71" ht="22.05" hidden="1" customHeight="1">
      <c r="A31" s="365" t="s">
        <v>59</v>
      </c>
      <c r="B31" s="368" t="s">
        <v>201</v>
      </c>
      <c r="C31" s="367" t="s">
        <v>125</v>
      </c>
      <c r="D31" s="409">
        <v>0</v>
      </c>
      <c r="E31" s="414">
        <v>0</v>
      </c>
      <c r="F31" s="414">
        <v>0</v>
      </c>
      <c r="G31" s="414">
        <v>0</v>
      </c>
      <c r="H31" s="414">
        <v>0</v>
      </c>
      <c r="I31" s="414">
        <v>0</v>
      </c>
      <c r="J31" s="414">
        <v>0</v>
      </c>
      <c r="K31" s="414">
        <v>0</v>
      </c>
      <c r="L31" s="414">
        <v>0</v>
      </c>
      <c r="M31" s="414">
        <v>0</v>
      </c>
      <c r="N31" s="414">
        <v>0</v>
      </c>
      <c r="O31" s="414">
        <v>0</v>
      </c>
      <c r="P31" s="414">
        <v>0</v>
      </c>
      <c r="Q31" s="414">
        <v>0</v>
      </c>
      <c r="R31" s="414">
        <v>0</v>
      </c>
      <c r="S31" s="414"/>
      <c r="T31" s="414">
        <v>0</v>
      </c>
      <c r="U31" s="414">
        <v>0</v>
      </c>
      <c r="V31" s="414">
        <v>0</v>
      </c>
      <c r="W31" s="414">
        <v>0</v>
      </c>
      <c r="X31" s="414">
        <v>0</v>
      </c>
      <c r="Y31" s="414">
        <v>0</v>
      </c>
      <c r="Z31" s="414">
        <v>0</v>
      </c>
      <c r="AA31" s="414">
        <v>0</v>
      </c>
      <c r="AB31" s="414">
        <v>0</v>
      </c>
      <c r="AC31" s="414">
        <v>0</v>
      </c>
      <c r="AD31" s="414">
        <v>0</v>
      </c>
      <c r="AE31" s="414">
        <v>0</v>
      </c>
      <c r="AF31" s="414">
        <v>0</v>
      </c>
      <c r="AG31" s="414">
        <v>0</v>
      </c>
      <c r="AH31" s="414">
        <v>0</v>
      </c>
      <c r="AI31" s="414" t="e">
        <v>#REF!</v>
      </c>
      <c r="AJ31" s="414">
        <v>0</v>
      </c>
      <c r="AK31" s="414">
        <v>0</v>
      </c>
      <c r="AL31" s="414">
        <v>0</v>
      </c>
      <c r="AM31" s="414">
        <v>0</v>
      </c>
      <c r="AN31" s="414">
        <v>0</v>
      </c>
      <c r="AO31" s="414">
        <v>0</v>
      </c>
      <c r="AP31" s="414">
        <v>0</v>
      </c>
      <c r="AQ31" s="414">
        <v>0</v>
      </c>
      <c r="AR31" s="414">
        <v>0</v>
      </c>
      <c r="AS31" s="414">
        <v>0</v>
      </c>
      <c r="AT31" s="414"/>
      <c r="AU31" s="414">
        <v>0</v>
      </c>
      <c r="AV31" s="414">
        <v>0</v>
      </c>
      <c r="AW31" s="414">
        <v>0</v>
      </c>
      <c r="AX31" s="414">
        <v>0</v>
      </c>
      <c r="AY31" s="414">
        <v>0</v>
      </c>
      <c r="AZ31" s="414">
        <v>0</v>
      </c>
      <c r="BA31" s="414">
        <v>0</v>
      </c>
      <c r="BB31" s="414">
        <v>0</v>
      </c>
      <c r="BC31" s="414">
        <v>0</v>
      </c>
      <c r="BD31" s="414">
        <v>0</v>
      </c>
      <c r="BE31" s="414">
        <v>0</v>
      </c>
      <c r="BF31" s="414">
        <v>0</v>
      </c>
      <c r="BG31" s="414">
        <v>0</v>
      </c>
      <c r="BH31" s="414">
        <v>0</v>
      </c>
      <c r="BI31" s="414">
        <v>0</v>
      </c>
      <c r="BJ31" s="414">
        <v>0</v>
      </c>
      <c r="BK31" s="414">
        <v>0</v>
      </c>
      <c r="BL31" s="414">
        <v>0</v>
      </c>
      <c r="BM31" s="414">
        <v>0</v>
      </c>
      <c r="BN31" s="414">
        <v>0</v>
      </c>
      <c r="BO31" s="414">
        <v>0</v>
      </c>
      <c r="BP31" s="674">
        <v>0</v>
      </c>
      <c r="BQ31" s="414">
        <v>0</v>
      </c>
      <c r="BR31" s="414">
        <v>0</v>
      </c>
      <c r="BS31" s="414">
        <v>0</v>
      </c>
    </row>
    <row r="32" spans="1:71" ht="22.05" customHeight="1">
      <c r="A32" s="365" t="s">
        <v>59</v>
      </c>
      <c r="B32" s="368" t="s">
        <v>213</v>
      </c>
      <c r="C32" s="367" t="s">
        <v>225</v>
      </c>
      <c r="D32" s="409">
        <v>3.5209860000000002</v>
      </c>
      <c r="E32" s="414">
        <v>0</v>
      </c>
      <c r="F32" s="414">
        <v>0</v>
      </c>
      <c r="G32" s="414">
        <v>0</v>
      </c>
      <c r="H32" s="414">
        <v>0</v>
      </c>
      <c r="I32" s="414">
        <v>0</v>
      </c>
      <c r="J32" s="414">
        <v>0</v>
      </c>
      <c r="K32" s="414">
        <v>0</v>
      </c>
      <c r="L32" s="414">
        <v>0</v>
      </c>
      <c r="M32" s="414">
        <v>0</v>
      </c>
      <c r="N32" s="414">
        <v>0</v>
      </c>
      <c r="O32" s="414">
        <v>0</v>
      </c>
      <c r="P32" s="414">
        <v>0</v>
      </c>
      <c r="Q32" s="414">
        <v>0</v>
      </c>
      <c r="R32" s="414">
        <v>0</v>
      </c>
      <c r="S32" s="414"/>
      <c r="T32" s="414">
        <v>0</v>
      </c>
      <c r="U32" s="414">
        <v>0</v>
      </c>
      <c r="V32" s="414">
        <v>0</v>
      </c>
      <c r="W32" s="414">
        <v>0</v>
      </c>
      <c r="X32" s="414">
        <v>0</v>
      </c>
      <c r="Y32" s="414">
        <v>0</v>
      </c>
      <c r="Z32" s="414">
        <v>0</v>
      </c>
      <c r="AA32" s="414">
        <v>0</v>
      </c>
      <c r="AB32" s="419">
        <v>3.5209860000000002</v>
      </c>
      <c r="AC32" s="414">
        <v>0</v>
      </c>
      <c r="AD32" s="414">
        <v>0</v>
      </c>
      <c r="AE32" s="414">
        <v>0</v>
      </c>
      <c r="AF32" s="414">
        <v>0</v>
      </c>
      <c r="AG32" s="414">
        <v>0</v>
      </c>
      <c r="AH32" s="414">
        <v>0</v>
      </c>
      <c r="AI32" s="414">
        <v>0</v>
      </c>
      <c r="AJ32" s="414">
        <v>0</v>
      </c>
      <c r="AK32" s="414">
        <v>0</v>
      </c>
      <c r="AL32" s="414">
        <v>0</v>
      </c>
      <c r="AM32" s="414">
        <v>0</v>
      </c>
      <c r="AN32" s="414">
        <v>0</v>
      </c>
      <c r="AO32" s="414">
        <v>0</v>
      </c>
      <c r="AP32" s="414">
        <v>0</v>
      </c>
      <c r="AQ32" s="414">
        <v>0</v>
      </c>
      <c r="AR32" s="414">
        <v>0</v>
      </c>
      <c r="AS32" s="414">
        <v>0</v>
      </c>
      <c r="AT32" s="414"/>
      <c r="AU32" s="414">
        <v>0</v>
      </c>
      <c r="AV32" s="414">
        <v>0</v>
      </c>
      <c r="AW32" s="414">
        <v>0</v>
      </c>
      <c r="AX32" s="414">
        <v>0</v>
      </c>
      <c r="AY32" s="414">
        <v>0</v>
      </c>
      <c r="AZ32" s="414">
        <v>0</v>
      </c>
      <c r="BA32" s="414">
        <v>0</v>
      </c>
      <c r="BB32" s="414">
        <v>0</v>
      </c>
      <c r="BC32" s="414">
        <v>0</v>
      </c>
      <c r="BD32" s="414">
        <v>0</v>
      </c>
      <c r="BE32" s="414">
        <v>0</v>
      </c>
      <c r="BF32" s="414">
        <v>0</v>
      </c>
      <c r="BG32" s="414">
        <v>0</v>
      </c>
      <c r="BH32" s="414">
        <v>0</v>
      </c>
      <c r="BI32" s="414">
        <v>0</v>
      </c>
      <c r="BJ32" s="414">
        <v>0</v>
      </c>
      <c r="BK32" s="414">
        <v>0</v>
      </c>
      <c r="BL32" s="414">
        <v>0</v>
      </c>
      <c r="BM32" s="414">
        <v>0</v>
      </c>
      <c r="BN32" s="414">
        <v>0</v>
      </c>
      <c r="BO32" s="414">
        <v>0</v>
      </c>
      <c r="BP32" s="674">
        <v>0</v>
      </c>
      <c r="BQ32" s="414">
        <v>0</v>
      </c>
      <c r="BR32" s="414">
        <v>0</v>
      </c>
      <c r="BS32" s="414">
        <v>3.5209860000000002</v>
      </c>
    </row>
    <row r="33" spans="1:71" ht="22.05" customHeight="1">
      <c r="A33" s="365" t="s">
        <v>60</v>
      </c>
      <c r="B33" s="368" t="s">
        <v>214</v>
      </c>
      <c r="C33" s="367" t="s">
        <v>226</v>
      </c>
      <c r="D33" s="409">
        <v>5.5616489999999992</v>
      </c>
      <c r="E33" s="414">
        <v>0</v>
      </c>
      <c r="F33" s="414">
        <v>0</v>
      </c>
      <c r="G33" s="414">
        <v>0</v>
      </c>
      <c r="H33" s="414">
        <v>0</v>
      </c>
      <c r="I33" s="414">
        <v>0</v>
      </c>
      <c r="J33" s="414">
        <v>0</v>
      </c>
      <c r="K33" s="414">
        <v>0</v>
      </c>
      <c r="L33" s="414">
        <v>0</v>
      </c>
      <c r="M33" s="414">
        <v>0</v>
      </c>
      <c r="N33" s="414">
        <v>0</v>
      </c>
      <c r="O33" s="414">
        <v>0</v>
      </c>
      <c r="P33" s="414">
        <v>0</v>
      </c>
      <c r="Q33" s="414">
        <v>0</v>
      </c>
      <c r="R33" s="414">
        <v>0</v>
      </c>
      <c r="S33" s="414"/>
      <c r="T33" s="414">
        <v>0</v>
      </c>
      <c r="U33" s="414">
        <v>0</v>
      </c>
      <c r="V33" s="414">
        <v>0</v>
      </c>
      <c r="W33" s="414">
        <v>0</v>
      </c>
      <c r="X33" s="414">
        <v>0</v>
      </c>
      <c r="Y33" s="414">
        <v>0</v>
      </c>
      <c r="Z33" s="414">
        <v>0</v>
      </c>
      <c r="AA33" s="414">
        <v>0</v>
      </c>
      <c r="AB33" s="414">
        <v>0</v>
      </c>
      <c r="AC33" s="419">
        <v>5.5616489999999992</v>
      </c>
      <c r="AD33" s="414">
        <v>0</v>
      </c>
      <c r="AE33" s="414">
        <v>0</v>
      </c>
      <c r="AF33" s="414">
        <v>0</v>
      </c>
      <c r="AG33" s="414">
        <v>0</v>
      </c>
      <c r="AH33" s="414">
        <v>0</v>
      </c>
      <c r="AI33" s="414">
        <v>0</v>
      </c>
      <c r="AJ33" s="414">
        <v>0</v>
      </c>
      <c r="AK33" s="414">
        <v>0</v>
      </c>
      <c r="AL33" s="414">
        <v>0</v>
      </c>
      <c r="AM33" s="414">
        <v>0</v>
      </c>
      <c r="AN33" s="414">
        <v>0</v>
      </c>
      <c r="AO33" s="414">
        <v>0</v>
      </c>
      <c r="AP33" s="414">
        <v>0</v>
      </c>
      <c r="AQ33" s="414">
        <v>0</v>
      </c>
      <c r="AR33" s="414">
        <v>0</v>
      </c>
      <c r="AS33" s="414">
        <v>0</v>
      </c>
      <c r="AT33" s="414"/>
      <c r="AU33" s="414">
        <v>0</v>
      </c>
      <c r="AV33" s="414">
        <v>0</v>
      </c>
      <c r="AW33" s="414">
        <v>0</v>
      </c>
      <c r="AX33" s="414">
        <v>0</v>
      </c>
      <c r="AY33" s="414">
        <v>0</v>
      </c>
      <c r="AZ33" s="414">
        <v>0</v>
      </c>
      <c r="BA33" s="414">
        <v>0</v>
      </c>
      <c r="BB33" s="414">
        <v>0</v>
      </c>
      <c r="BC33" s="414">
        <v>0</v>
      </c>
      <c r="BD33" s="414">
        <v>0</v>
      </c>
      <c r="BE33" s="414">
        <v>0</v>
      </c>
      <c r="BF33" s="414">
        <v>0</v>
      </c>
      <c r="BG33" s="414">
        <v>0</v>
      </c>
      <c r="BH33" s="414">
        <v>0</v>
      </c>
      <c r="BI33" s="414">
        <v>0</v>
      </c>
      <c r="BJ33" s="414">
        <v>0</v>
      </c>
      <c r="BK33" s="414">
        <v>0</v>
      </c>
      <c r="BL33" s="414">
        <v>0</v>
      </c>
      <c r="BM33" s="414">
        <v>0</v>
      </c>
      <c r="BN33" s="414">
        <v>0</v>
      </c>
      <c r="BO33" s="414">
        <v>0</v>
      </c>
      <c r="BP33" s="674">
        <v>0</v>
      </c>
      <c r="BQ33" s="414">
        <v>0</v>
      </c>
      <c r="BR33" s="414">
        <v>5.68</v>
      </c>
      <c r="BS33" s="414">
        <v>11.241648999999999</v>
      </c>
    </row>
    <row r="34" spans="1:71" ht="22.05" customHeight="1">
      <c r="A34" s="365" t="s">
        <v>81</v>
      </c>
      <c r="B34" s="368" t="s">
        <v>278</v>
      </c>
      <c r="C34" s="367" t="s">
        <v>126</v>
      </c>
      <c r="D34" s="409">
        <v>60.518664000000001</v>
      </c>
      <c r="E34" s="414">
        <v>0</v>
      </c>
      <c r="F34" s="414">
        <v>0</v>
      </c>
      <c r="G34" s="414">
        <v>0</v>
      </c>
      <c r="H34" s="414">
        <v>0</v>
      </c>
      <c r="I34" s="414">
        <v>0</v>
      </c>
      <c r="J34" s="414">
        <v>0</v>
      </c>
      <c r="K34" s="414">
        <v>0</v>
      </c>
      <c r="L34" s="414">
        <v>0</v>
      </c>
      <c r="M34" s="414">
        <v>0</v>
      </c>
      <c r="N34" s="414">
        <v>0</v>
      </c>
      <c r="O34" s="414">
        <v>0</v>
      </c>
      <c r="P34" s="414">
        <v>0</v>
      </c>
      <c r="Q34" s="414">
        <v>0</v>
      </c>
      <c r="R34" s="414">
        <v>0</v>
      </c>
      <c r="S34" s="414"/>
      <c r="T34" s="414">
        <v>0</v>
      </c>
      <c r="U34" s="414">
        <v>0</v>
      </c>
      <c r="V34" s="414">
        <v>0</v>
      </c>
      <c r="W34" s="414">
        <v>0</v>
      </c>
      <c r="X34" s="414">
        <v>0</v>
      </c>
      <c r="Y34" s="414">
        <v>0</v>
      </c>
      <c r="Z34" s="414">
        <v>0</v>
      </c>
      <c r="AA34" s="414">
        <v>0</v>
      </c>
      <c r="AB34" s="414">
        <v>0</v>
      </c>
      <c r="AC34" s="414">
        <v>0</v>
      </c>
      <c r="AD34" s="419">
        <v>60.518664000000001</v>
      </c>
      <c r="AE34" s="414">
        <v>0</v>
      </c>
      <c r="AF34" s="414">
        <v>0</v>
      </c>
      <c r="AG34" s="414">
        <v>0</v>
      </c>
      <c r="AH34" s="414">
        <v>0</v>
      </c>
      <c r="AI34" s="414">
        <v>0</v>
      </c>
      <c r="AJ34" s="414">
        <v>0</v>
      </c>
      <c r="AK34" s="414">
        <v>0</v>
      </c>
      <c r="AL34" s="414">
        <v>0</v>
      </c>
      <c r="AM34" s="414">
        <v>0</v>
      </c>
      <c r="AN34" s="414">
        <v>0</v>
      </c>
      <c r="AO34" s="414">
        <v>0</v>
      </c>
      <c r="AP34" s="414">
        <v>0</v>
      </c>
      <c r="AQ34" s="414">
        <v>0</v>
      </c>
      <c r="AR34" s="414">
        <v>0</v>
      </c>
      <c r="AS34" s="414">
        <v>0</v>
      </c>
      <c r="AT34" s="414"/>
      <c r="AU34" s="414">
        <v>0</v>
      </c>
      <c r="AV34" s="414">
        <v>0</v>
      </c>
      <c r="AW34" s="414">
        <v>0</v>
      </c>
      <c r="AX34" s="414">
        <v>0</v>
      </c>
      <c r="AY34" s="414">
        <v>0</v>
      </c>
      <c r="AZ34" s="414">
        <v>0</v>
      </c>
      <c r="BA34" s="414">
        <v>0</v>
      </c>
      <c r="BB34" s="414">
        <v>0</v>
      </c>
      <c r="BC34" s="414">
        <v>0</v>
      </c>
      <c r="BD34" s="414">
        <v>0</v>
      </c>
      <c r="BE34" s="414">
        <v>0</v>
      </c>
      <c r="BF34" s="414">
        <v>0</v>
      </c>
      <c r="BG34" s="414">
        <v>0</v>
      </c>
      <c r="BH34" s="414">
        <v>0</v>
      </c>
      <c r="BI34" s="414">
        <v>0</v>
      </c>
      <c r="BJ34" s="414">
        <v>0</v>
      </c>
      <c r="BK34" s="414">
        <v>0</v>
      </c>
      <c r="BL34" s="414">
        <v>0</v>
      </c>
      <c r="BM34" s="414">
        <v>0</v>
      </c>
      <c r="BN34" s="414">
        <v>0</v>
      </c>
      <c r="BO34" s="414">
        <v>0</v>
      </c>
      <c r="BP34" s="674">
        <v>0</v>
      </c>
      <c r="BQ34" s="414">
        <v>0</v>
      </c>
      <c r="BR34" s="414">
        <v>1</v>
      </c>
      <c r="BS34" s="414">
        <v>61.518664000000001</v>
      </c>
    </row>
    <row r="35" spans="1:71" ht="22.05" customHeight="1">
      <c r="A35" s="365" t="s">
        <v>183</v>
      </c>
      <c r="B35" s="368" t="s">
        <v>202</v>
      </c>
      <c r="C35" s="367" t="s">
        <v>127</v>
      </c>
      <c r="D35" s="409">
        <v>22.028148999999999</v>
      </c>
      <c r="E35" s="414">
        <v>0</v>
      </c>
      <c r="F35" s="414">
        <v>0</v>
      </c>
      <c r="G35" s="414">
        <v>0</v>
      </c>
      <c r="H35" s="414">
        <v>0</v>
      </c>
      <c r="I35" s="414">
        <v>0</v>
      </c>
      <c r="J35" s="414">
        <v>0</v>
      </c>
      <c r="K35" s="414">
        <v>0</v>
      </c>
      <c r="L35" s="414">
        <v>0</v>
      </c>
      <c r="M35" s="414">
        <v>0</v>
      </c>
      <c r="N35" s="414">
        <v>0</v>
      </c>
      <c r="O35" s="414">
        <v>0</v>
      </c>
      <c r="P35" s="414">
        <v>0</v>
      </c>
      <c r="Q35" s="414">
        <v>0</v>
      </c>
      <c r="R35" s="414">
        <v>0</v>
      </c>
      <c r="S35" s="414"/>
      <c r="T35" s="414">
        <v>0</v>
      </c>
      <c r="U35" s="414">
        <v>0</v>
      </c>
      <c r="V35" s="414">
        <v>0</v>
      </c>
      <c r="W35" s="414">
        <v>0</v>
      </c>
      <c r="X35" s="414">
        <v>0</v>
      </c>
      <c r="Y35" s="414">
        <v>0</v>
      </c>
      <c r="Z35" s="414">
        <v>0</v>
      </c>
      <c r="AA35" s="414">
        <v>0</v>
      </c>
      <c r="AB35" s="414">
        <v>0</v>
      </c>
      <c r="AC35" s="414">
        <v>0</v>
      </c>
      <c r="AD35" s="414">
        <v>0.5</v>
      </c>
      <c r="AE35" s="419">
        <v>21.528148999999999</v>
      </c>
      <c r="AF35" s="414">
        <v>0</v>
      </c>
      <c r="AG35" s="414">
        <v>0</v>
      </c>
      <c r="AH35" s="414">
        <v>0</v>
      </c>
      <c r="AI35" s="414">
        <v>0</v>
      </c>
      <c r="AJ35" s="414">
        <v>0</v>
      </c>
      <c r="AK35" s="414">
        <v>0</v>
      </c>
      <c r="AL35" s="414">
        <v>0</v>
      </c>
      <c r="AM35" s="414">
        <v>0</v>
      </c>
      <c r="AN35" s="414">
        <v>0</v>
      </c>
      <c r="AO35" s="414">
        <v>0</v>
      </c>
      <c r="AP35" s="414">
        <v>0</v>
      </c>
      <c r="AQ35" s="414">
        <v>0</v>
      </c>
      <c r="AR35" s="414">
        <v>0</v>
      </c>
      <c r="AS35" s="414">
        <v>0</v>
      </c>
      <c r="AT35" s="414"/>
      <c r="AU35" s="414">
        <v>0</v>
      </c>
      <c r="AV35" s="414">
        <v>0</v>
      </c>
      <c r="AW35" s="414">
        <v>0</v>
      </c>
      <c r="AX35" s="414">
        <v>0</v>
      </c>
      <c r="AY35" s="414">
        <v>0</v>
      </c>
      <c r="AZ35" s="414">
        <v>0</v>
      </c>
      <c r="BA35" s="414">
        <v>0</v>
      </c>
      <c r="BB35" s="414">
        <v>0</v>
      </c>
      <c r="BC35" s="769">
        <v>0</v>
      </c>
      <c r="BD35" s="414">
        <v>0</v>
      </c>
      <c r="BE35" s="414">
        <v>0</v>
      </c>
      <c r="BF35" s="414">
        <v>0</v>
      </c>
      <c r="BG35" s="414">
        <v>0</v>
      </c>
      <c r="BH35" s="414">
        <v>0</v>
      </c>
      <c r="BI35" s="414">
        <v>0</v>
      </c>
      <c r="BJ35" s="414">
        <v>0</v>
      </c>
      <c r="BK35" s="414">
        <v>0</v>
      </c>
      <c r="BL35" s="414">
        <v>0</v>
      </c>
      <c r="BM35" s="414">
        <v>0</v>
      </c>
      <c r="BN35" s="414">
        <v>0</v>
      </c>
      <c r="BO35" s="414">
        <v>0</v>
      </c>
      <c r="BP35" s="674">
        <v>0</v>
      </c>
      <c r="BQ35" s="414">
        <v>0.5</v>
      </c>
      <c r="BR35" s="414">
        <v>-0.5</v>
      </c>
      <c r="BS35" s="414">
        <v>21.528148999999999</v>
      </c>
    </row>
    <row r="36" spans="1:71" ht="22.05" customHeight="1">
      <c r="A36" s="365" t="s">
        <v>184</v>
      </c>
      <c r="B36" s="368" t="s">
        <v>304</v>
      </c>
      <c r="C36" s="367" t="s">
        <v>85</v>
      </c>
      <c r="D36" s="409">
        <v>8288.2971130000005</v>
      </c>
      <c r="E36" s="414">
        <v>0</v>
      </c>
      <c r="F36" s="414">
        <v>0</v>
      </c>
      <c r="G36" s="414">
        <v>0</v>
      </c>
      <c r="H36" s="414">
        <v>0</v>
      </c>
      <c r="I36" s="414">
        <v>0</v>
      </c>
      <c r="J36" s="414">
        <v>0</v>
      </c>
      <c r="K36" s="414">
        <v>0</v>
      </c>
      <c r="L36" s="414">
        <v>0</v>
      </c>
      <c r="M36" s="414">
        <v>0</v>
      </c>
      <c r="N36" s="414">
        <v>0</v>
      </c>
      <c r="O36" s="414">
        <v>0</v>
      </c>
      <c r="P36" s="414">
        <v>0</v>
      </c>
      <c r="Q36" s="414">
        <v>0</v>
      </c>
      <c r="R36" s="414">
        <v>0</v>
      </c>
      <c r="S36" s="414"/>
      <c r="T36" s="414">
        <v>0</v>
      </c>
      <c r="U36" s="414">
        <v>0</v>
      </c>
      <c r="V36" s="414">
        <v>0</v>
      </c>
      <c r="W36" s="414">
        <v>0</v>
      </c>
      <c r="X36" s="414">
        <v>0</v>
      </c>
      <c r="Y36" s="414">
        <v>0</v>
      </c>
      <c r="Z36" s="414">
        <v>0</v>
      </c>
      <c r="AA36" s="414">
        <v>0</v>
      </c>
      <c r="AB36" s="414">
        <v>0</v>
      </c>
      <c r="AC36" s="414">
        <v>0</v>
      </c>
      <c r="AD36" s="414">
        <v>0</v>
      </c>
      <c r="AE36" s="414">
        <v>0</v>
      </c>
      <c r="AF36" s="419">
        <v>8286.9571130000004</v>
      </c>
      <c r="AG36" s="414">
        <v>0</v>
      </c>
      <c r="AH36" s="414">
        <v>0</v>
      </c>
      <c r="AI36" s="414">
        <v>0</v>
      </c>
      <c r="AJ36" s="414">
        <v>0</v>
      </c>
      <c r="AK36" s="414">
        <v>0</v>
      </c>
      <c r="AL36" s="414">
        <v>0</v>
      </c>
      <c r="AM36" s="414">
        <v>0</v>
      </c>
      <c r="AN36" s="414">
        <v>0</v>
      </c>
      <c r="AO36" s="414">
        <v>0</v>
      </c>
      <c r="AP36" s="414">
        <v>0</v>
      </c>
      <c r="AQ36" s="414">
        <v>0</v>
      </c>
      <c r="AR36" s="414">
        <v>0</v>
      </c>
      <c r="AS36" s="414">
        <v>0</v>
      </c>
      <c r="AT36" s="414"/>
      <c r="AU36" s="414">
        <v>0</v>
      </c>
      <c r="AV36" s="414">
        <v>0</v>
      </c>
      <c r="AW36" s="414">
        <v>0</v>
      </c>
      <c r="AX36" s="414">
        <v>0</v>
      </c>
      <c r="AY36" s="414">
        <v>0</v>
      </c>
      <c r="AZ36" s="414">
        <v>0</v>
      </c>
      <c r="BA36" s="414">
        <v>0</v>
      </c>
      <c r="BB36" s="414">
        <v>0</v>
      </c>
      <c r="BC36" s="414">
        <v>0</v>
      </c>
      <c r="BD36" s="414">
        <v>0</v>
      </c>
      <c r="BE36" s="414">
        <v>0</v>
      </c>
      <c r="BF36" s="414">
        <v>0</v>
      </c>
      <c r="BG36" s="414">
        <v>0</v>
      </c>
      <c r="BH36" s="414">
        <v>0</v>
      </c>
      <c r="BI36" s="414">
        <v>0</v>
      </c>
      <c r="BJ36" s="414">
        <v>0</v>
      </c>
      <c r="BK36" s="414">
        <v>0</v>
      </c>
      <c r="BL36" s="414">
        <v>0</v>
      </c>
      <c r="BM36" s="414">
        <v>0</v>
      </c>
      <c r="BN36" s="414">
        <v>0</v>
      </c>
      <c r="BO36" s="414">
        <v>0</v>
      </c>
      <c r="BP36" s="674">
        <v>0</v>
      </c>
      <c r="BQ36" s="414">
        <v>1.3399999999965075</v>
      </c>
      <c r="BR36" s="414">
        <v>65.819999999999851</v>
      </c>
      <c r="BS36" s="414">
        <v>8354.1171130000002</v>
      </c>
    </row>
    <row r="37" spans="1:71" ht="22.05" customHeight="1">
      <c r="A37" s="365" t="s">
        <v>204</v>
      </c>
      <c r="B37" s="368" t="s">
        <v>116</v>
      </c>
      <c r="C37" s="367" t="s">
        <v>129</v>
      </c>
      <c r="D37" s="409">
        <v>975.31370800000025</v>
      </c>
      <c r="E37" s="414">
        <v>0</v>
      </c>
      <c r="F37" s="414">
        <v>0</v>
      </c>
      <c r="G37" s="414">
        <v>0</v>
      </c>
      <c r="H37" s="414">
        <v>0</v>
      </c>
      <c r="I37" s="414">
        <v>0</v>
      </c>
      <c r="J37" s="414">
        <v>0</v>
      </c>
      <c r="K37" s="414">
        <v>0</v>
      </c>
      <c r="L37" s="414">
        <v>0</v>
      </c>
      <c r="M37" s="414">
        <v>0</v>
      </c>
      <c r="N37" s="414">
        <v>0</v>
      </c>
      <c r="O37" s="414">
        <v>0</v>
      </c>
      <c r="P37" s="414">
        <v>0</v>
      </c>
      <c r="Q37" s="414">
        <v>0</v>
      </c>
      <c r="R37" s="414">
        <v>0</v>
      </c>
      <c r="S37" s="414"/>
      <c r="T37" s="414">
        <v>0</v>
      </c>
      <c r="U37" s="414">
        <v>0</v>
      </c>
      <c r="V37" s="414">
        <v>0</v>
      </c>
      <c r="W37" s="414">
        <v>0</v>
      </c>
      <c r="X37" s="414">
        <v>0</v>
      </c>
      <c r="Y37" s="414">
        <v>0</v>
      </c>
      <c r="Z37" s="414">
        <v>0</v>
      </c>
      <c r="AA37" s="414">
        <v>0</v>
      </c>
      <c r="AB37" s="414">
        <v>0</v>
      </c>
      <c r="AC37" s="414">
        <v>0</v>
      </c>
      <c r="AD37" s="414">
        <v>0</v>
      </c>
      <c r="AE37" s="414">
        <v>0</v>
      </c>
      <c r="AF37" s="414">
        <v>0</v>
      </c>
      <c r="AG37" s="419">
        <v>975.31370800000025</v>
      </c>
      <c r="AH37" s="414">
        <v>0</v>
      </c>
      <c r="AI37" s="414">
        <v>0</v>
      </c>
      <c r="AJ37" s="414">
        <v>0</v>
      </c>
      <c r="AK37" s="414">
        <v>0</v>
      </c>
      <c r="AL37" s="414">
        <v>0</v>
      </c>
      <c r="AM37" s="414">
        <v>0</v>
      </c>
      <c r="AN37" s="414">
        <v>0</v>
      </c>
      <c r="AO37" s="414">
        <v>0</v>
      </c>
      <c r="AP37" s="414">
        <v>0</v>
      </c>
      <c r="AQ37" s="414">
        <v>0</v>
      </c>
      <c r="AR37" s="414">
        <v>0</v>
      </c>
      <c r="AS37" s="414">
        <v>0</v>
      </c>
      <c r="AT37" s="414"/>
      <c r="AU37" s="414">
        <v>0</v>
      </c>
      <c r="AV37" s="414">
        <v>0</v>
      </c>
      <c r="AW37" s="414">
        <v>0</v>
      </c>
      <c r="AX37" s="414">
        <v>0</v>
      </c>
      <c r="AY37" s="414">
        <v>0</v>
      </c>
      <c r="AZ37" s="414">
        <v>0</v>
      </c>
      <c r="BA37" s="414">
        <v>0</v>
      </c>
      <c r="BB37" s="414">
        <v>0</v>
      </c>
      <c r="BC37" s="414">
        <v>0</v>
      </c>
      <c r="BD37" s="414">
        <v>0</v>
      </c>
      <c r="BE37" s="414">
        <v>0</v>
      </c>
      <c r="BF37" s="414">
        <v>0</v>
      </c>
      <c r="BG37" s="414">
        <v>0</v>
      </c>
      <c r="BH37" s="414">
        <v>0</v>
      </c>
      <c r="BI37" s="414">
        <v>0</v>
      </c>
      <c r="BJ37" s="414">
        <v>0</v>
      </c>
      <c r="BK37" s="414">
        <v>0</v>
      </c>
      <c r="BL37" s="414">
        <v>0</v>
      </c>
      <c r="BM37" s="414">
        <v>0</v>
      </c>
      <c r="BN37" s="414">
        <v>0</v>
      </c>
      <c r="BO37" s="414">
        <v>0</v>
      </c>
      <c r="BP37" s="674">
        <v>0</v>
      </c>
      <c r="BQ37" s="414">
        <v>0</v>
      </c>
      <c r="BR37" s="414">
        <v>59.729999999999905</v>
      </c>
      <c r="BS37" s="414">
        <v>1035.0437080000002</v>
      </c>
    </row>
    <row r="38" spans="1:71" ht="22.05" customHeight="1">
      <c r="A38" s="365" t="s">
        <v>204</v>
      </c>
      <c r="B38" s="365" t="s">
        <v>117</v>
      </c>
      <c r="C38" s="367" t="s">
        <v>130</v>
      </c>
      <c r="D38" s="409">
        <v>542.25126599999999</v>
      </c>
      <c r="E38" s="414">
        <v>0</v>
      </c>
      <c r="F38" s="414">
        <v>0</v>
      </c>
      <c r="G38" s="414">
        <v>0</v>
      </c>
      <c r="H38" s="414">
        <v>0</v>
      </c>
      <c r="I38" s="414">
        <v>0</v>
      </c>
      <c r="J38" s="414">
        <v>0</v>
      </c>
      <c r="K38" s="414">
        <v>0</v>
      </c>
      <c r="L38" s="414">
        <v>0</v>
      </c>
      <c r="M38" s="414">
        <v>0</v>
      </c>
      <c r="N38" s="414">
        <v>0</v>
      </c>
      <c r="O38" s="414">
        <v>0</v>
      </c>
      <c r="P38" s="414">
        <v>0</v>
      </c>
      <c r="Q38" s="414">
        <v>0</v>
      </c>
      <c r="R38" s="414">
        <v>0</v>
      </c>
      <c r="S38" s="414">
        <v>0</v>
      </c>
      <c r="T38" s="414">
        <v>0</v>
      </c>
      <c r="U38" s="414">
        <v>0</v>
      </c>
      <c r="V38" s="414">
        <v>0</v>
      </c>
      <c r="W38" s="414">
        <v>0</v>
      </c>
      <c r="X38" s="414">
        <v>0</v>
      </c>
      <c r="Y38" s="414">
        <v>0</v>
      </c>
      <c r="Z38" s="414">
        <v>0</v>
      </c>
      <c r="AA38" s="414">
        <v>0</v>
      </c>
      <c r="AB38" s="414">
        <v>0</v>
      </c>
      <c r="AC38" s="414">
        <v>0</v>
      </c>
      <c r="AD38" s="414">
        <v>0</v>
      </c>
      <c r="AE38" s="414">
        <v>0</v>
      </c>
      <c r="AF38" s="414">
        <v>0</v>
      </c>
      <c r="AG38" s="414">
        <v>0.04</v>
      </c>
      <c r="AH38" s="419">
        <v>542.21126600000002</v>
      </c>
      <c r="AI38" s="414">
        <v>0</v>
      </c>
      <c r="AJ38" s="414">
        <v>0</v>
      </c>
      <c r="AK38" s="414">
        <v>0</v>
      </c>
      <c r="AL38" s="414">
        <v>0</v>
      </c>
      <c r="AM38" s="414">
        <v>0</v>
      </c>
      <c r="AN38" s="414">
        <v>0</v>
      </c>
      <c r="AO38" s="414">
        <v>0</v>
      </c>
      <c r="AP38" s="414">
        <v>0</v>
      </c>
      <c r="AQ38" s="414">
        <v>0</v>
      </c>
      <c r="AR38" s="414">
        <v>0</v>
      </c>
      <c r="AS38" s="414">
        <v>0</v>
      </c>
      <c r="AT38" s="414">
        <v>0</v>
      </c>
      <c r="AU38" s="414">
        <v>0</v>
      </c>
      <c r="AV38" s="414">
        <v>0</v>
      </c>
      <c r="AW38" s="414">
        <v>0</v>
      </c>
      <c r="AX38" s="414">
        <v>0</v>
      </c>
      <c r="AY38" s="414">
        <v>0</v>
      </c>
      <c r="AZ38" s="414">
        <v>0</v>
      </c>
      <c r="BA38" s="414">
        <v>0</v>
      </c>
      <c r="BB38" s="414">
        <v>0</v>
      </c>
      <c r="BC38" s="414">
        <v>0</v>
      </c>
      <c r="BD38" s="414">
        <v>0</v>
      </c>
      <c r="BE38" s="414">
        <v>0</v>
      </c>
      <c r="BF38" s="414">
        <v>0</v>
      </c>
      <c r="BG38" s="414">
        <v>0</v>
      </c>
      <c r="BH38" s="414">
        <v>0</v>
      </c>
      <c r="BI38" s="414">
        <v>0</v>
      </c>
      <c r="BJ38" s="414">
        <v>0</v>
      </c>
      <c r="BK38" s="414">
        <v>0</v>
      </c>
      <c r="BL38" s="414">
        <v>0</v>
      </c>
      <c r="BM38" s="414">
        <v>0</v>
      </c>
      <c r="BN38" s="414">
        <v>0</v>
      </c>
      <c r="BO38" s="414">
        <v>0</v>
      </c>
      <c r="BP38" s="674">
        <v>0</v>
      </c>
      <c r="BQ38" s="414">
        <v>0.04</v>
      </c>
      <c r="BR38" s="414">
        <v>5.6199999999999681</v>
      </c>
      <c r="BS38" s="414">
        <v>547.87126599999999</v>
      </c>
    </row>
    <row r="39" spans="1:71" ht="22.05" customHeight="1">
      <c r="A39" s="365" t="s">
        <v>204</v>
      </c>
      <c r="B39" s="365" t="s">
        <v>118</v>
      </c>
      <c r="C39" s="367" t="s">
        <v>131</v>
      </c>
      <c r="D39" s="409">
        <v>6678.3116760000003</v>
      </c>
      <c r="E39" s="414">
        <v>0</v>
      </c>
      <c r="F39" s="414">
        <v>0</v>
      </c>
      <c r="G39" s="414">
        <v>0</v>
      </c>
      <c r="H39" s="414">
        <v>0</v>
      </c>
      <c r="I39" s="414">
        <v>0</v>
      </c>
      <c r="J39" s="414">
        <v>0</v>
      </c>
      <c r="K39" s="414">
        <v>0</v>
      </c>
      <c r="L39" s="414">
        <v>0</v>
      </c>
      <c r="M39" s="414">
        <v>0</v>
      </c>
      <c r="N39" s="414">
        <v>0</v>
      </c>
      <c r="O39" s="414">
        <v>0</v>
      </c>
      <c r="P39" s="414">
        <v>0</v>
      </c>
      <c r="Q39" s="414">
        <v>0</v>
      </c>
      <c r="R39" s="414">
        <v>0</v>
      </c>
      <c r="S39" s="414"/>
      <c r="T39" s="414">
        <v>0</v>
      </c>
      <c r="U39" s="414">
        <v>0</v>
      </c>
      <c r="V39" s="414">
        <v>0</v>
      </c>
      <c r="W39" s="414">
        <v>0</v>
      </c>
      <c r="X39" s="414">
        <v>0</v>
      </c>
      <c r="Y39" s="414">
        <v>0</v>
      </c>
      <c r="Z39" s="414">
        <v>0</v>
      </c>
      <c r="AA39" s="414">
        <v>0</v>
      </c>
      <c r="AB39" s="414">
        <v>0</v>
      </c>
      <c r="AC39" s="414">
        <v>0</v>
      </c>
      <c r="AD39" s="414">
        <v>0</v>
      </c>
      <c r="AE39" s="414">
        <v>0</v>
      </c>
      <c r="AF39" s="414">
        <v>0</v>
      </c>
      <c r="AG39" s="414">
        <v>0</v>
      </c>
      <c r="AH39" s="414">
        <v>0</v>
      </c>
      <c r="AI39" s="419">
        <v>6678.3116760000003</v>
      </c>
      <c r="AJ39" s="414">
        <v>0</v>
      </c>
      <c r="AK39" s="414">
        <v>0</v>
      </c>
      <c r="AL39" s="414">
        <v>0</v>
      </c>
      <c r="AM39" s="414">
        <v>0</v>
      </c>
      <c r="AN39" s="414">
        <v>0</v>
      </c>
      <c r="AO39" s="414">
        <v>0</v>
      </c>
      <c r="AP39" s="414">
        <v>0</v>
      </c>
      <c r="AQ39" s="414">
        <v>0</v>
      </c>
      <c r="AR39" s="414">
        <v>0</v>
      </c>
      <c r="AS39" s="414">
        <v>0</v>
      </c>
      <c r="AT39" s="414">
        <v>0</v>
      </c>
      <c r="AU39" s="414">
        <v>0</v>
      </c>
      <c r="AV39" s="414">
        <v>0</v>
      </c>
      <c r="AW39" s="414">
        <v>0</v>
      </c>
      <c r="AX39" s="414">
        <v>0</v>
      </c>
      <c r="AY39" s="414">
        <v>0</v>
      </c>
      <c r="AZ39" s="414">
        <v>0</v>
      </c>
      <c r="BA39" s="414">
        <v>0</v>
      </c>
      <c r="BB39" s="414">
        <v>0</v>
      </c>
      <c r="BC39" s="414">
        <v>0</v>
      </c>
      <c r="BD39" s="414">
        <v>0</v>
      </c>
      <c r="BE39" s="414">
        <v>0</v>
      </c>
      <c r="BF39" s="414">
        <v>0</v>
      </c>
      <c r="BG39" s="414">
        <v>0</v>
      </c>
      <c r="BH39" s="414">
        <v>0</v>
      </c>
      <c r="BI39" s="414">
        <v>0</v>
      </c>
      <c r="BJ39" s="414">
        <v>0</v>
      </c>
      <c r="BK39" s="414">
        <v>0</v>
      </c>
      <c r="BL39" s="414">
        <v>0</v>
      </c>
      <c r="BM39" s="414">
        <v>0</v>
      </c>
      <c r="BN39" s="414">
        <v>0</v>
      </c>
      <c r="BO39" s="414">
        <v>0</v>
      </c>
      <c r="BP39" s="674">
        <v>0</v>
      </c>
      <c r="BQ39" s="414">
        <v>0</v>
      </c>
      <c r="BR39" s="414">
        <v>0.94000000000050932</v>
      </c>
      <c r="BS39" s="414">
        <v>6679.2516760000008</v>
      </c>
    </row>
    <row r="40" spans="1:71" ht="22.05" customHeight="1">
      <c r="A40" s="365" t="s">
        <v>204</v>
      </c>
      <c r="B40" s="365" t="s">
        <v>286</v>
      </c>
      <c r="C40" s="367" t="s">
        <v>132</v>
      </c>
      <c r="D40" s="409">
        <v>0.93011500000000014</v>
      </c>
      <c r="E40" s="414">
        <v>0</v>
      </c>
      <c r="F40" s="414">
        <v>0</v>
      </c>
      <c r="G40" s="414">
        <v>0</v>
      </c>
      <c r="H40" s="414">
        <v>0</v>
      </c>
      <c r="I40" s="414">
        <v>0</v>
      </c>
      <c r="J40" s="414">
        <v>0</v>
      </c>
      <c r="K40" s="414">
        <v>0</v>
      </c>
      <c r="L40" s="414">
        <v>0</v>
      </c>
      <c r="M40" s="414">
        <v>0</v>
      </c>
      <c r="N40" s="414">
        <v>0</v>
      </c>
      <c r="O40" s="414">
        <v>0</v>
      </c>
      <c r="P40" s="414">
        <v>0</v>
      </c>
      <c r="Q40" s="414">
        <v>0</v>
      </c>
      <c r="R40" s="414">
        <v>0</v>
      </c>
      <c r="S40" s="414"/>
      <c r="T40" s="414">
        <v>0</v>
      </c>
      <c r="U40" s="414">
        <v>0</v>
      </c>
      <c r="V40" s="414">
        <v>0</v>
      </c>
      <c r="W40" s="414">
        <v>0</v>
      </c>
      <c r="X40" s="414">
        <v>0</v>
      </c>
      <c r="Y40" s="414">
        <v>0</v>
      </c>
      <c r="Z40" s="414">
        <v>0</v>
      </c>
      <c r="AA40" s="414">
        <v>0</v>
      </c>
      <c r="AB40" s="414">
        <v>0</v>
      </c>
      <c r="AC40" s="414">
        <v>0</v>
      </c>
      <c r="AD40" s="414">
        <v>0</v>
      </c>
      <c r="AE40" s="414">
        <v>0</v>
      </c>
      <c r="AF40" s="414">
        <v>0</v>
      </c>
      <c r="AG40" s="414">
        <v>0</v>
      </c>
      <c r="AH40" s="414">
        <v>0</v>
      </c>
      <c r="AI40" s="414">
        <v>0</v>
      </c>
      <c r="AJ40" s="419">
        <v>0.93011500000000014</v>
      </c>
      <c r="AK40" s="414">
        <v>0</v>
      </c>
      <c r="AL40" s="414">
        <v>0</v>
      </c>
      <c r="AM40" s="414">
        <v>0</v>
      </c>
      <c r="AN40" s="414">
        <v>0</v>
      </c>
      <c r="AO40" s="414">
        <v>0</v>
      </c>
      <c r="AP40" s="414">
        <v>0</v>
      </c>
      <c r="AQ40" s="414">
        <v>0</v>
      </c>
      <c r="AR40" s="414">
        <v>0</v>
      </c>
      <c r="AS40" s="414">
        <v>0</v>
      </c>
      <c r="AT40" s="414">
        <v>0</v>
      </c>
      <c r="AU40" s="414">
        <v>0</v>
      </c>
      <c r="AV40" s="414">
        <v>0</v>
      </c>
      <c r="AW40" s="414">
        <v>0</v>
      </c>
      <c r="AX40" s="414">
        <v>0</v>
      </c>
      <c r="AY40" s="414">
        <v>0</v>
      </c>
      <c r="AZ40" s="414">
        <v>0</v>
      </c>
      <c r="BA40" s="414">
        <v>0</v>
      </c>
      <c r="BB40" s="414">
        <v>0</v>
      </c>
      <c r="BC40" s="414">
        <v>0</v>
      </c>
      <c r="BD40" s="414">
        <v>0</v>
      </c>
      <c r="BE40" s="414">
        <v>0</v>
      </c>
      <c r="BF40" s="414">
        <v>0</v>
      </c>
      <c r="BG40" s="414">
        <v>0</v>
      </c>
      <c r="BH40" s="414">
        <v>0</v>
      </c>
      <c r="BI40" s="414">
        <v>0</v>
      </c>
      <c r="BJ40" s="414">
        <v>0</v>
      </c>
      <c r="BK40" s="414">
        <v>0</v>
      </c>
      <c r="BL40" s="414">
        <v>0</v>
      </c>
      <c r="BM40" s="414">
        <v>0</v>
      </c>
      <c r="BN40" s="414">
        <v>0</v>
      </c>
      <c r="BO40" s="414">
        <v>0</v>
      </c>
      <c r="BP40" s="674">
        <v>0</v>
      </c>
      <c r="BQ40" s="414">
        <v>0</v>
      </c>
      <c r="BR40" s="414">
        <v>0</v>
      </c>
      <c r="BS40" s="414">
        <v>0.93011500000000014</v>
      </c>
    </row>
    <row r="41" spans="1:71" ht="22.05" customHeight="1">
      <c r="A41" s="365" t="s">
        <v>204</v>
      </c>
      <c r="B41" s="365" t="s">
        <v>384</v>
      </c>
      <c r="C41" s="367" t="s">
        <v>133</v>
      </c>
      <c r="D41" s="409">
        <v>2.5772140000000001</v>
      </c>
      <c r="E41" s="414">
        <v>0</v>
      </c>
      <c r="F41" s="414">
        <v>0</v>
      </c>
      <c r="G41" s="414">
        <v>0</v>
      </c>
      <c r="H41" s="414">
        <v>0</v>
      </c>
      <c r="I41" s="414">
        <v>0</v>
      </c>
      <c r="J41" s="414">
        <v>0</v>
      </c>
      <c r="K41" s="414">
        <v>0</v>
      </c>
      <c r="L41" s="414">
        <v>0</v>
      </c>
      <c r="M41" s="414">
        <v>0</v>
      </c>
      <c r="N41" s="414">
        <v>0</v>
      </c>
      <c r="O41" s="414">
        <v>0</v>
      </c>
      <c r="P41" s="414">
        <v>0</v>
      </c>
      <c r="Q41" s="414">
        <v>0</v>
      </c>
      <c r="R41" s="414">
        <v>0</v>
      </c>
      <c r="S41" s="414"/>
      <c r="T41" s="414">
        <v>0</v>
      </c>
      <c r="U41" s="414">
        <v>0</v>
      </c>
      <c r="V41" s="414">
        <v>0</v>
      </c>
      <c r="W41" s="414">
        <v>0</v>
      </c>
      <c r="X41" s="414">
        <v>0</v>
      </c>
      <c r="Y41" s="414">
        <v>0</v>
      </c>
      <c r="Z41" s="414">
        <v>0</v>
      </c>
      <c r="AA41" s="414">
        <v>0</v>
      </c>
      <c r="AB41" s="414">
        <v>0</v>
      </c>
      <c r="AC41" s="414">
        <v>0.18</v>
      </c>
      <c r="AD41" s="414">
        <v>0</v>
      </c>
      <c r="AE41" s="414">
        <v>0</v>
      </c>
      <c r="AF41" s="414">
        <v>0</v>
      </c>
      <c r="AG41" s="414">
        <v>0</v>
      </c>
      <c r="AH41" s="414">
        <v>0</v>
      </c>
      <c r="AI41" s="414">
        <v>0</v>
      </c>
      <c r="AJ41" s="414">
        <v>0</v>
      </c>
      <c r="AK41" s="419">
        <v>2.397214</v>
      </c>
      <c r="AL41" s="414">
        <v>0</v>
      </c>
      <c r="AM41" s="414">
        <v>0</v>
      </c>
      <c r="AN41" s="414">
        <v>0</v>
      </c>
      <c r="AO41" s="414">
        <v>0</v>
      </c>
      <c r="AP41" s="414">
        <v>0</v>
      </c>
      <c r="AQ41" s="414">
        <v>0</v>
      </c>
      <c r="AR41" s="414">
        <v>0</v>
      </c>
      <c r="AS41" s="414">
        <v>0</v>
      </c>
      <c r="AT41" s="414">
        <v>0</v>
      </c>
      <c r="AU41" s="414">
        <v>0</v>
      </c>
      <c r="AV41" s="414">
        <v>0</v>
      </c>
      <c r="AW41" s="414">
        <v>0</v>
      </c>
      <c r="AX41" s="414">
        <v>0</v>
      </c>
      <c r="AY41" s="414">
        <v>0</v>
      </c>
      <c r="AZ41" s="414">
        <v>0</v>
      </c>
      <c r="BA41" s="414">
        <v>0</v>
      </c>
      <c r="BB41" s="414">
        <v>0</v>
      </c>
      <c r="BC41" s="414">
        <v>0</v>
      </c>
      <c r="BD41" s="414">
        <v>0</v>
      </c>
      <c r="BE41" s="414">
        <v>0</v>
      </c>
      <c r="BF41" s="414">
        <v>0</v>
      </c>
      <c r="BG41" s="414">
        <v>0</v>
      </c>
      <c r="BH41" s="414">
        <v>0</v>
      </c>
      <c r="BI41" s="414">
        <v>0</v>
      </c>
      <c r="BJ41" s="414">
        <v>0</v>
      </c>
      <c r="BK41" s="414">
        <v>0</v>
      </c>
      <c r="BL41" s="414">
        <v>0</v>
      </c>
      <c r="BM41" s="414">
        <v>0</v>
      </c>
      <c r="BN41" s="414">
        <v>0</v>
      </c>
      <c r="BO41" s="414">
        <v>0</v>
      </c>
      <c r="BP41" s="674">
        <v>0</v>
      </c>
      <c r="BQ41" s="414">
        <v>0.18</v>
      </c>
      <c r="BR41" s="414">
        <v>-0.18</v>
      </c>
      <c r="BS41" s="414">
        <v>2.397214</v>
      </c>
    </row>
    <row r="42" spans="1:71" ht="22.05" customHeight="1">
      <c r="A42" s="365" t="s">
        <v>204</v>
      </c>
      <c r="B42" s="365" t="s">
        <v>385</v>
      </c>
      <c r="C42" s="367" t="s">
        <v>134</v>
      </c>
      <c r="D42" s="409">
        <v>5.2820229999999997</v>
      </c>
      <c r="E42" s="414">
        <v>0</v>
      </c>
      <c r="F42" s="414">
        <v>0</v>
      </c>
      <c r="G42" s="414">
        <v>0</v>
      </c>
      <c r="H42" s="414">
        <v>0</v>
      </c>
      <c r="I42" s="414">
        <v>0</v>
      </c>
      <c r="J42" s="414">
        <v>0</v>
      </c>
      <c r="K42" s="414">
        <v>0</v>
      </c>
      <c r="L42" s="414">
        <v>0</v>
      </c>
      <c r="M42" s="414">
        <v>0</v>
      </c>
      <c r="N42" s="414">
        <v>0</v>
      </c>
      <c r="O42" s="414">
        <v>0</v>
      </c>
      <c r="P42" s="414">
        <v>0</v>
      </c>
      <c r="Q42" s="414">
        <v>0</v>
      </c>
      <c r="R42" s="414">
        <v>0</v>
      </c>
      <c r="S42" s="414"/>
      <c r="T42" s="414">
        <v>0</v>
      </c>
      <c r="U42" s="414">
        <v>0</v>
      </c>
      <c r="V42" s="414">
        <v>0</v>
      </c>
      <c r="W42" s="414">
        <v>0</v>
      </c>
      <c r="X42" s="414">
        <v>0</v>
      </c>
      <c r="Y42" s="414">
        <v>0</v>
      </c>
      <c r="Z42" s="414">
        <v>0</v>
      </c>
      <c r="AA42" s="414">
        <v>0</v>
      </c>
      <c r="AB42" s="414">
        <v>0</v>
      </c>
      <c r="AC42" s="414">
        <v>0</v>
      </c>
      <c r="AD42" s="414">
        <v>0</v>
      </c>
      <c r="AE42" s="414">
        <v>0</v>
      </c>
      <c r="AF42" s="414">
        <v>0</v>
      </c>
      <c r="AG42" s="414">
        <v>0</v>
      </c>
      <c r="AH42" s="414">
        <v>0</v>
      </c>
      <c r="AI42" s="414">
        <v>0</v>
      </c>
      <c r="AJ42" s="414">
        <v>0</v>
      </c>
      <c r="AK42" s="414">
        <v>0</v>
      </c>
      <c r="AL42" s="419">
        <v>5.2020229999999996</v>
      </c>
      <c r="AM42" s="414">
        <v>0</v>
      </c>
      <c r="AN42" s="414">
        <v>0</v>
      </c>
      <c r="AO42" s="414">
        <v>0</v>
      </c>
      <c r="AP42" s="414">
        <v>0</v>
      </c>
      <c r="AQ42" s="414">
        <v>0</v>
      </c>
      <c r="AR42" s="414">
        <v>0</v>
      </c>
      <c r="AS42" s="414">
        <v>0</v>
      </c>
      <c r="AT42" s="414">
        <v>0</v>
      </c>
      <c r="AU42" s="414">
        <v>0</v>
      </c>
      <c r="AV42" s="414">
        <v>0</v>
      </c>
      <c r="AW42" s="414">
        <v>0</v>
      </c>
      <c r="AX42" s="414">
        <v>0</v>
      </c>
      <c r="AY42" s="414">
        <v>0</v>
      </c>
      <c r="AZ42" s="414">
        <v>0</v>
      </c>
      <c r="BA42" s="414">
        <v>0</v>
      </c>
      <c r="BB42" s="414">
        <v>0</v>
      </c>
      <c r="BC42" s="414">
        <v>0</v>
      </c>
      <c r="BD42" s="414">
        <v>0.08</v>
      </c>
      <c r="BE42" s="414">
        <v>0</v>
      </c>
      <c r="BF42" s="414">
        <v>0</v>
      </c>
      <c r="BG42" s="414">
        <v>0</v>
      </c>
      <c r="BH42" s="414">
        <v>0</v>
      </c>
      <c r="BI42" s="414">
        <v>0</v>
      </c>
      <c r="BJ42" s="414">
        <v>0</v>
      </c>
      <c r="BK42" s="414">
        <v>0</v>
      </c>
      <c r="BL42" s="414">
        <v>0</v>
      </c>
      <c r="BM42" s="414">
        <v>0</v>
      </c>
      <c r="BN42" s="414">
        <v>0</v>
      </c>
      <c r="BO42" s="414">
        <v>0</v>
      </c>
      <c r="BP42" s="674">
        <v>0</v>
      </c>
      <c r="BQ42" s="414">
        <v>0.08</v>
      </c>
      <c r="BR42" s="414">
        <v>-0.08</v>
      </c>
      <c r="BS42" s="414">
        <v>5.2020229999999996</v>
      </c>
    </row>
    <row r="43" spans="1:71" ht="22.05" customHeight="1">
      <c r="A43" s="365" t="s">
        <v>204</v>
      </c>
      <c r="B43" s="365" t="s">
        <v>386</v>
      </c>
      <c r="C43" s="367" t="s">
        <v>135</v>
      </c>
      <c r="D43" s="409">
        <v>64.565073999999996</v>
      </c>
      <c r="E43" s="414">
        <v>0</v>
      </c>
      <c r="F43" s="414">
        <v>0</v>
      </c>
      <c r="G43" s="414">
        <v>0</v>
      </c>
      <c r="H43" s="414">
        <v>0</v>
      </c>
      <c r="I43" s="414">
        <v>0</v>
      </c>
      <c r="J43" s="414">
        <v>0</v>
      </c>
      <c r="K43" s="414">
        <v>0</v>
      </c>
      <c r="L43" s="414">
        <v>0</v>
      </c>
      <c r="M43" s="414">
        <v>0</v>
      </c>
      <c r="N43" s="414">
        <v>0</v>
      </c>
      <c r="O43" s="414">
        <v>0</v>
      </c>
      <c r="P43" s="414">
        <v>0</v>
      </c>
      <c r="Q43" s="414">
        <v>0</v>
      </c>
      <c r="R43" s="414">
        <v>0</v>
      </c>
      <c r="S43" s="414"/>
      <c r="T43" s="414">
        <v>0</v>
      </c>
      <c r="U43" s="414">
        <v>0</v>
      </c>
      <c r="V43" s="414">
        <v>0</v>
      </c>
      <c r="W43" s="414">
        <v>0</v>
      </c>
      <c r="X43" s="414">
        <v>0</v>
      </c>
      <c r="Y43" s="414">
        <v>0</v>
      </c>
      <c r="Z43" s="414">
        <v>0</v>
      </c>
      <c r="AA43" s="414">
        <v>0</v>
      </c>
      <c r="AB43" s="414">
        <v>0</v>
      </c>
      <c r="AC43" s="414">
        <v>0</v>
      </c>
      <c r="AD43" s="414">
        <v>0</v>
      </c>
      <c r="AE43" s="414">
        <v>0</v>
      </c>
      <c r="AF43" s="414">
        <v>0</v>
      </c>
      <c r="AG43" s="414">
        <v>0</v>
      </c>
      <c r="AH43" s="414">
        <v>0</v>
      </c>
      <c r="AI43" s="414">
        <v>0</v>
      </c>
      <c r="AJ43" s="414">
        <v>0</v>
      </c>
      <c r="AK43" s="414">
        <v>0</v>
      </c>
      <c r="AL43" s="414">
        <v>0</v>
      </c>
      <c r="AM43" s="419">
        <v>63.485073999999997</v>
      </c>
      <c r="AN43" s="414">
        <v>0</v>
      </c>
      <c r="AO43" s="414">
        <v>0</v>
      </c>
      <c r="AP43" s="414">
        <v>0</v>
      </c>
      <c r="AQ43" s="414">
        <v>0</v>
      </c>
      <c r="AR43" s="414">
        <v>0</v>
      </c>
      <c r="AS43" s="414">
        <v>0</v>
      </c>
      <c r="AT43" s="414">
        <v>0</v>
      </c>
      <c r="AU43" s="414">
        <v>0</v>
      </c>
      <c r="AV43" s="414">
        <v>0.30000000000000004</v>
      </c>
      <c r="AW43" s="414">
        <v>0.73</v>
      </c>
      <c r="AX43" s="414">
        <v>0</v>
      </c>
      <c r="AY43" s="414">
        <v>0</v>
      </c>
      <c r="AZ43" s="414">
        <v>0</v>
      </c>
      <c r="BA43" s="414">
        <v>0</v>
      </c>
      <c r="BB43" s="414">
        <v>0</v>
      </c>
      <c r="BC43" s="414">
        <v>0</v>
      </c>
      <c r="BD43" s="414">
        <v>0.05</v>
      </c>
      <c r="BE43" s="414">
        <v>0</v>
      </c>
      <c r="BF43" s="414">
        <v>0</v>
      </c>
      <c r="BG43" s="414">
        <v>0</v>
      </c>
      <c r="BH43" s="414">
        <v>0</v>
      </c>
      <c r="BI43" s="414">
        <v>0</v>
      </c>
      <c r="BJ43" s="414">
        <v>0</v>
      </c>
      <c r="BK43" s="414">
        <v>0</v>
      </c>
      <c r="BL43" s="414">
        <v>0</v>
      </c>
      <c r="BM43" s="414">
        <v>0</v>
      </c>
      <c r="BN43" s="414">
        <v>0</v>
      </c>
      <c r="BO43" s="414">
        <v>0</v>
      </c>
      <c r="BP43" s="674">
        <v>0</v>
      </c>
      <c r="BQ43" s="414">
        <v>1.08</v>
      </c>
      <c r="BR43" s="414">
        <v>-1.08</v>
      </c>
      <c r="BS43" s="414">
        <v>63.485073999999997</v>
      </c>
    </row>
    <row r="44" spans="1:71" ht="22.05" customHeight="1">
      <c r="A44" s="365" t="s">
        <v>204</v>
      </c>
      <c r="B44" s="365" t="s">
        <v>387</v>
      </c>
      <c r="C44" s="367" t="s">
        <v>136</v>
      </c>
      <c r="D44" s="409">
        <v>14.295196999999998</v>
      </c>
      <c r="E44" s="414">
        <v>0</v>
      </c>
      <c r="F44" s="414">
        <v>0</v>
      </c>
      <c r="G44" s="414">
        <v>0</v>
      </c>
      <c r="H44" s="414">
        <v>0</v>
      </c>
      <c r="I44" s="414">
        <v>0</v>
      </c>
      <c r="J44" s="414">
        <v>0</v>
      </c>
      <c r="K44" s="414">
        <v>0</v>
      </c>
      <c r="L44" s="414">
        <v>0</v>
      </c>
      <c r="M44" s="414">
        <v>0</v>
      </c>
      <c r="N44" s="414">
        <v>0</v>
      </c>
      <c r="O44" s="414">
        <v>0</v>
      </c>
      <c r="P44" s="414">
        <v>0</v>
      </c>
      <c r="Q44" s="414">
        <v>0</v>
      </c>
      <c r="R44" s="414">
        <v>0</v>
      </c>
      <c r="S44" s="414"/>
      <c r="T44" s="414">
        <v>0</v>
      </c>
      <c r="U44" s="414">
        <v>0</v>
      </c>
      <c r="V44" s="414">
        <v>0</v>
      </c>
      <c r="W44" s="414">
        <v>0</v>
      </c>
      <c r="X44" s="414">
        <v>0</v>
      </c>
      <c r="Y44" s="414">
        <v>0</v>
      </c>
      <c r="Z44" s="414">
        <v>0</v>
      </c>
      <c r="AA44" s="414">
        <v>0</v>
      </c>
      <c r="AB44" s="414">
        <v>0</v>
      </c>
      <c r="AC44" s="414">
        <v>0</v>
      </c>
      <c r="AD44" s="414">
        <v>0</v>
      </c>
      <c r="AE44" s="414">
        <v>0</v>
      </c>
      <c r="AF44" s="414">
        <v>0</v>
      </c>
      <c r="AG44" s="414">
        <v>0</v>
      </c>
      <c r="AH44" s="414">
        <v>0</v>
      </c>
      <c r="AI44" s="414">
        <v>0</v>
      </c>
      <c r="AJ44" s="414">
        <v>0</v>
      </c>
      <c r="AK44" s="414">
        <v>0</v>
      </c>
      <c r="AL44" s="414">
        <v>0</v>
      </c>
      <c r="AM44" s="414">
        <v>0</v>
      </c>
      <c r="AN44" s="419">
        <v>14.295196999999998</v>
      </c>
      <c r="AO44" s="414">
        <v>0</v>
      </c>
      <c r="AP44" s="414">
        <v>0</v>
      </c>
      <c r="AQ44" s="414">
        <v>0</v>
      </c>
      <c r="AR44" s="414">
        <v>0</v>
      </c>
      <c r="AS44" s="414">
        <v>0</v>
      </c>
      <c r="AT44" s="414">
        <v>0</v>
      </c>
      <c r="AU44" s="414">
        <v>0</v>
      </c>
      <c r="AV44" s="414">
        <v>0</v>
      </c>
      <c r="AW44" s="414">
        <v>0</v>
      </c>
      <c r="AX44" s="414">
        <v>0</v>
      </c>
      <c r="AY44" s="414">
        <v>0</v>
      </c>
      <c r="AZ44" s="414">
        <v>0</v>
      </c>
      <c r="BA44" s="414">
        <v>0</v>
      </c>
      <c r="BB44" s="414">
        <v>0</v>
      </c>
      <c r="BC44" s="414">
        <v>0</v>
      </c>
      <c r="BD44" s="414">
        <v>0</v>
      </c>
      <c r="BE44" s="414">
        <v>0</v>
      </c>
      <c r="BF44" s="414">
        <v>0</v>
      </c>
      <c r="BG44" s="414">
        <v>0</v>
      </c>
      <c r="BH44" s="414">
        <v>0</v>
      </c>
      <c r="BI44" s="414">
        <v>0</v>
      </c>
      <c r="BJ44" s="414">
        <v>0</v>
      </c>
      <c r="BK44" s="414">
        <v>0</v>
      </c>
      <c r="BL44" s="414">
        <v>0</v>
      </c>
      <c r="BM44" s="414">
        <v>0</v>
      </c>
      <c r="BN44" s="414">
        <v>0</v>
      </c>
      <c r="BO44" s="414">
        <v>0</v>
      </c>
      <c r="BP44" s="674">
        <v>0</v>
      </c>
      <c r="BQ44" s="414">
        <v>0</v>
      </c>
      <c r="BR44" s="414">
        <v>0.86999999999999922</v>
      </c>
      <c r="BS44" s="414">
        <v>15.165196999999997</v>
      </c>
    </row>
    <row r="45" spans="1:71" ht="22.05" hidden="1" customHeight="1">
      <c r="A45" s="365" t="s">
        <v>204</v>
      </c>
      <c r="B45" s="368" t="s">
        <v>215</v>
      </c>
      <c r="C45" s="367" t="s">
        <v>188</v>
      </c>
      <c r="D45" s="409">
        <v>0</v>
      </c>
      <c r="E45" s="414">
        <v>0</v>
      </c>
      <c r="F45" s="414">
        <v>0</v>
      </c>
      <c r="G45" s="414">
        <v>0</v>
      </c>
      <c r="H45" s="414">
        <v>0</v>
      </c>
      <c r="I45" s="414">
        <v>0</v>
      </c>
      <c r="J45" s="414">
        <v>0</v>
      </c>
      <c r="K45" s="414">
        <v>0</v>
      </c>
      <c r="L45" s="414">
        <v>0</v>
      </c>
      <c r="M45" s="414">
        <v>0</v>
      </c>
      <c r="N45" s="414">
        <v>0</v>
      </c>
      <c r="O45" s="414">
        <v>0</v>
      </c>
      <c r="P45" s="414">
        <v>0</v>
      </c>
      <c r="Q45" s="414">
        <v>0</v>
      </c>
      <c r="R45" s="414">
        <v>0</v>
      </c>
      <c r="S45" s="414"/>
      <c r="T45" s="414">
        <v>0</v>
      </c>
      <c r="U45" s="414">
        <v>0</v>
      </c>
      <c r="V45" s="414">
        <v>0</v>
      </c>
      <c r="W45" s="414">
        <v>0</v>
      </c>
      <c r="X45" s="414">
        <v>0</v>
      </c>
      <c r="Y45" s="414">
        <v>0</v>
      </c>
      <c r="Z45" s="414">
        <v>0</v>
      </c>
      <c r="AA45" s="414">
        <v>0</v>
      </c>
      <c r="AB45" s="414">
        <v>0</v>
      </c>
      <c r="AC45" s="414">
        <v>0</v>
      </c>
      <c r="AD45" s="414">
        <v>0</v>
      </c>
      <c r="AE45" s="414">
        <v>0</v>
      </c>
      <c r="AF45" s="414">
        <v>0</v>
      </c>
      <c r="AG45" s="414">
        <v>0</v>
      </c>
      <c r="AH45" s="414">
        <v>0</v>
      </c>
      <c r="AI45" s="414">
        <v>0</v>
      </c>
      <c r="AJ45" s="414">
        <v>0</v>
      </c>
      <c r="AK45" s="414">
        <v>0</v>
      </c>
      <c r="AL45" s="414">
        <v>0</v>
      </c>
      <c r="AM45" s="414">
        <v>0</v>
      </c>
      <c r="AN45" s="414">
        <v>0</v>
      </c>
      <c r="AO45" s="419">
        <v>0</v>
      </c>
      <c r="AP45" s="414">
        <v>0</v>
      </c>
      <c r="AQ45" s="414">
        <v>0</v>
      </c>
      <c r="AR45" s="414">
        <v>0</v>
      </c>
      <c r="AS45" s="414">
        <v>0</v>
      </c>
      <c r="AT45" s="414"/>
      <c r="AU45" s="414">
        <v>0</v>
      </c>
      <c r="AV45" s="414">
        <v>0</v>
      </c>
      <c r="AW45" s="414">
        <v>0</v>
      </c>
      <c r="AX45" s="414">
        <v>0</v>
      </c>
      <c r="AY45" s="414">
        <v>0</v>
      </c>
      <c r="AZ45" s="414">
        <v>0</v>
      </c>
      <c r="BA45" s="414">
        <v>0</v>
      </c>
      <c r="BB45" s="414">
        <v>0</v>
      </c>
      <c r="BC45" s="414">
        <v>0</v>
      </c>
      <c r="BD45" s="414">
        <v>0</v>
      </c>
      <c r="BE45" s="414">
        <v>0</v>
      </c>
      <c r="BF45" s="414">
        <v>0</v>
      </c>
      <c r="BG45" s="414">
        <v>0</v>
      </c>
      <c r="BH45" s="414">
        <v>0</v>
      </c>
      <c r="BI45" s="414">
        <v>0</v>
      </c>
      <c r="BJ45" s="414">
        <v>0</v>
      </c>
      <c r="BK45" s="414">
        <v>0</v>
      </c>
      <c r="BL45" s="414">
        <v>0</v>
      </c>
      <c r="BM45" s="414">
        <v>0</v>
      </c>
      <c r="BN45" s="414">
        <v>0</v>
      </c>
      <c r="BO45" s="414">
        <v>0</v>
      </c>
      <c r="BP45" s="674">
        <v>0</v>
      </c>
      <c r="BQ45" s="414">
        <v>0</v>
      </c>
      <c r="BR45" s="414">
        <v>0</v>
      </c>
      <c r="BS45" s="414">
        <v>0</v>
      </c>
    </row>
    <row r="46" spans="1:71" ht="22.05" hidden="1" customHeight="1">
      <c r="A46" s="365" t="s">
        <v>204</v>
      </c>
      <c r="B46" s="365" t="s">
        <v>388</v>
      </c>
      <c r="C46" s="367" t="s">
        <v>137</v>
      </c>
      <c r="D46" s="409">
        <v>0</v>
      </c>
      <c r="E46" s="414">
        <v>0</v>
      </c>
      <c r="F46" s="414">
        <v>0</v>
      </c>
      <c r="G46" s="414">
        <v>0</v>
      </c>
      <c r="H46" s="414">
        <v>0</v>
      </c>
      <c r="I46" s="414">
        <v>0</v>
      </c>
      <c r="J46" s="414">
        <v>0</v>
      </c>
      <c r="K46" s="414">
        <v>0</v>
      </c>
      <c r="L46" s="414">
        <v>0</v>
      </c>
      <c r="M46" s="414">
        <v>0</v>
      </c>
      <c r="N46" s="414">
        <v>0</v>
      </c>
      <c r="O46" s="414">
        <v>0</v>
      </c>
      <c r="P46" s="414">
        <v>0</v>
      </c>
      <c r="Q46" s="414">
        <v>0</v>
      </c>
      <c r="R46" s="414">
        <v>0</v>
      </c>
      <c r="S46" s="414"/>
      <c r="T46" s="414">
        <v>0</v>
      </c>
      <c r="U46" s="414">
        <v>0</v>
      </c>
      <c r="V46" s="414">
        <v>0</v>
      </c>
      <c r="W46" s="414">
        <v>0</v>
      </c>
      <c r="X46" s="414">
        <v>0</v>
      </c>
      <c r="Y46" s="414">
        <v>0</v>
      </c>
      <c r="Z46" s="414">
        <v>0</v>
      </c>
      <c r="AA46" s="414">
        <v>0</v>
      </c>
      <c r="AB46" s="414">
        <v>0</v>
      </c>
      <c r="AC46" s="414">
        <v>0</v>
      </c>
      <c r="AD46" s="414">
        <v>0</v>
      </c>
      <c r="AE46" s="414">
        <v>0</v>
      </c>
      <c r="AF46" s="414">
        <v>0</v>
      </c>
      <c r="AG46" s="414">
        <v>0</v>
      </c>
      <c r="AH46" s="414">
        <v>0</v>
      </c>
      <c r="AI46" s="414">
        <v>0</v>
      </c>
      <c r="AJ46" s="414">
        <v>0</v>
      </c>
      <c r="AK46" s="414">
        <v>0</v>
      </c>
      <c r="AL46" s="414">
        <v>0</v>
      </c>
      <c r="AM46" s="414">
        <v>0</v>
      </c>
      <c r="AN46" s="414">
        <v>0</v>
      </c>
      <c r="AO46" s="414">
        <v>0</v>
      </c>
      <c r="AP46" s="419">
        <v>0</v>
      </c>
      <c r="AQ46" s="414">
        <v>0</v>
      </c>
      <c r="AR46" s="414">
        <v>0</v>
      </c>
      <c r="AS46" s="414">
        <v>0</v>
      </c>
      <c r="AT46" s="414"/>
      <c r="AU46" s="414">
        <v>0</v>
      </c>
      <c r="AV46" s="414">
        <v>0</v>
      </c>
      <c r="AW46" s="414">
        <v>0</v>
      </c>
      <c r="AX46" s="414">
        <v>0</v>
      </c>
      <c r="AY46" s="414">
        <v>0</v>
      </c>
      <c r="AZ46" s="414">
        <v>0</v>
      </c>
      <c r="BA46" s="414">
        <v>0</v>
      </c>
      <c r="BB46" s="414">
        <v>0</v>
      </c>
      <c r="BC46" s="414">
        <v>0</v>
      </c>
      <c r="BD46" s="414">
        <v>0</v>
      </c>
      <c r="BE46" s="414">
        <v>0</v>
      </c>
      <c r="BF46" s="414">
        <v>0</v>
      </c>
      <c r="BG46" s="414">
        <v>0</v>
      </c>
      <c r="BH46" s="414">
        <v>0</v>
      </c>
      <c r="BI46" s="414">
        <v>0</v>
      </c>
      <c r="BJ46" s="414">
        <v>0</v>
      </c>
      <c r="BK46" s="414">
        <v>0</v>
      </c>
      <c r="BL46" s="414">
        <v>0</v>
      </c>
      <c r="BM46" s="414">
        <v>0</v>
      </c>
      <c r="BN46" s="414">
        <v>0</v>
      </c>
      <c r="BO46" s="414">
        <v>0</v>
      </c>
      <c r="BP46" s="674">
        <v>0</v>
      </c>
      <c r="BQ46" s="414">
        <v>0</v>
      </c>
      <c r="BR46" s="414">
        <v>0</v>
      </c>
      <c r="BS46" s="414">
        <v>0</v>
      </c>
    </row>
    <row r="47" spans="1:71" ht="22.05" hidden="1" customHeight="1">
      <c r="A47" s="365" t="s">
        <v>204</v>
      </c>
      <c r="B47" s="365" t="s">
        <v>383</v>
      </c>
      <c r="C47" s="367" t="s">
        <v>138</v>
      </c>
      <c r="D47" s="409">
        <v>0</v>
      </c>
      <c r="E47" s="414">
        <v>0</v>
      </c>
      <c r="F47" s="414">
        <v>0</v>
      </c>
      <c r="G47" s="414">
        <v>0</v>
      </c>
      <c r="H47" s="414">
        <v>0</v>
      </c>
      <c r="I47" s="414">
        <v>0</v>
      </c>
      <c r="J47" s="414">
        <v>0</v>
      </c>
      <c r="K47" s="414">
        <v>0</v>
      </c>
      <c r="L47" s="414">
        <v>0</v>
      </c>
      <c r="M47" s="414">
        <v>0</v>
      </c>
      <c r="N47" s="414">
        <v>0</v>
      </c>
      <c r="O47" s="414">
        <v>0</v>
      </c>
      <c r="P47" s="414">
        <v>0</v>
      </c>
      <c r="Q47" s="414">
        <v>0</v>
      </c>
      <c r="R47" s="414">
        <v>0</v>
      </c>
      <c r="S47" s="414"/>
      <c r="T47" s="414">
        <v>0</v>
      </c>
      <c r="U47" s="414">
        <v>0</v>
      </c>
      <c r="V47" s="414">
        <v>0</v>
      </c>
      <c r="W47" s="414">
        <v>0</v>
      </c>
      <c r="X47" s="414">
        <v>0</v>
      </c>
      <c r="Y47" s="414">
        <v>0</v>
      </c>
      <c r="Z47" s="414">
        <v>0</v>
      </c>
      <c r="AA47" s="414">
        <v>0</v>
      </c>
      <c r="AB47" s="414">
        <v>0</v>
      </c>
      <c r="AC47" s="414">
        <v>0</v>
      </c>
      <c r="AD47" s="414">
        <v>0</v>
      </c>
      <c r="AE47" s="414">
        <v>0</v>
      </c>
      <c r="AF47" s="414">
        <v>0</v>
      </c>
      <c r="AG47" s="414">
        <v>0</v>
      </c>
      <c r="AH47" s="414">
        <v>0</v>
      </c>
      <c r="AI47" s="414">
        <v>0</v>
      </c>
      <c r="AJ47" s="414">
        <v>0</v>
      </c>
      <c r="AK47" s="414">
        <v>0</v>
      </c>
      <c r="AL47" s="414">
        <v>0</v>
      </c>
      <c r="AM47" s="414">
        <v>0</v>
      </c>
      <c r="AN47" s="414">
        <v>0</v>
      </c>
      <c r="AO47" s="414">
        <v>0</v>
      </c>
      <c r="AP47" s="414">
        <v>0</v>
      </c>
      <c r="AQ47" s="419">
        <v>0</v>
      </c>
      <c r="AR47" s="414">
        <v>0</v>
      </c>
      <c r="AS47" s="414">
        <v>0</v>
      </c>
      <c r="AT47" s="414"/>
      <c r="AU47" s="414">
        <v>0</v>
      </c>
      <c r="AV47" s="414">
        <v>0</v>
      </c>
      <c r="AW47" s="414">
        <v>0</v>
      </c>
      <c r="AX47" s="414">
        <v>0</v>
      </c>
      <c r="AY47" s="414">
        <v>0</v>
      </c>
      <c r="AZ47" s="414">
        <v>0</v>
      </c>
      <c r="BA47" s="414">
        <v>0</v>
      </c>
      <c r="BB47" s="414">
        <v>0</v>
      </c>
      <c r="BC47" s="414">
        <v>0</v>
      </c>
      <c r="BD47" s="414">
        <v>0</v>
      </c>
      <c r="BE47" s="414">
        <v>0</v>
      </c>
      <c r="BF47" s="414">
        <v>0</v>
      </c>
      <c r="BG47" s="414">
        <v>0</v>
      </c>
      <c r="BH47" s="414">
        <v>0</v>
      </c>
      <c r="BI47" s="414">
        <v>0</v>
      </c>
      <c r="BJ47" s="414">
        <v>0</v>
      </c>
      <c r="BK47" s="414">
        <v>0</v>
      </c>
      <c r="BL47" s="414">
        <v>0</v>
      </c>
      <c r="BM47" s="414">
        <v>0</v>
      </c>
      <c r="BN47" s="414">
        <v>0</v>
      </c>
      <c r="BO47" s="414">
        <v>0</v>
      </c>
      <c r="BP47" s="674">
        <v>0</v>
      </c>
      <c r="BQ47" s="414">
        <v>0</v>
      </c>
      <c r="BR47" s="414">
        <v>0</v>
      </c>
      <c r="BS47" s="414">
        <v>0</v>
      </c>
    </row>
    <row r="48" spans="1:71" ht="22.05" customHeight="1">
      <c r="A48" s="365" t="s">
        <v>204</v>
      </c>
      <c r="B48" s="365" t="s">
        <v>301</v>
      </c>
      <c r="C48" s="367" t="s">
        <v>139</v>
      </c>
      <c r="D48" s="409">
        <v>4.7708399999999997</v>
      </c>
      <c r="E48" s="414">
        <v>0</v>
      </c>
      <c r="F48" s="414">
        <v>0</v>
      </c>
      <c r="G48" s="414">
        <v>0</v>
      </c>
      <c r="H48" s="414">
        <v>0</v>
      </c>
      <c r="I48" s="414">
        <v>0</v>
      </c>
      <c r="J48" s="414">
        <v>0</v>
      </c>
      <c r="K48" s="414">
        <v>0</v>
      </c>
      <c r="L48" s="414">
        <v>0</v>
      </c>
      <c r="M48" s="414">
        <v>0</v>
      </c>
      <c r="N48" s="414">
        <v>0</v>
      </c>
      <c r="O48" s="414">
        <v>0</v>
      </c>
      <c r="P48" s="414">
        <v>0</v>
      </c>
      <c r="Q48" s="414">
        <v>0</v>
      </c>
      <c r="R48" s="414">
        <v>0</v>
      </c>
      <c r="S48" s="414">
        <v>0</v>
      </c>
      <c r="T48" s="414">
        <v>0</v>
      </c>
      <c r="U48" s="414">
        <v>0</v>
      </c>
      <c r="V48" s="414">
        <v>0</v>
      </c>
      <c r="W48" s="414">
        <v>0</v>
      </c>
      <c r="X48" s="414">
        <v>0</v>
      </c>
      <c r="Y48" s="414">
        <v>0</v>
      </c>
      <c r="Z48" s="414">
        <v>0</v>
      </c>
      <c r="AA48" s="414">
        <v>0</v>
      </c>
      <c r="AB48" s="414">
        <v>0</v>
      </c>
      <c r="AC48" s="414">
        <v>0</v>
      </c>
      <c r="AD48" s="414">
        <v>0</v>
      </c>
      <c r="AE48" s="414">
        <v>0</v>
      </c>
      <c r="AF48" s="414">
        <v>0</v>
      </c>
      <c r="AG48" s="414">
        <v>0</v>
      </c>
      <c r="AH48" s="414">
        <v>0</v>
      </c>
      <c r="AI48" s="414">
        <v>0</v>
      </c>
      <c r="AJ48" s="414">
        <v>0</v>
      </c>
      <c r="AK48" s="414">
        <v>0</v>
      </c>
      <c r="AL48" s="414">
        <v>0</v>
      </c>
      <c r="AM48" s="414">
        <v>0</v>
      </c>
      <c r="AN48" s="414">
        <v>0</v>
      </c>
      <c r="AO48" s="414">
        <v>0</v>
      </c>
      <c r="AP48" s="414">
        <v>0</v>
      </c>
      <c r="AQ48" s="414">
        <v>0</v>
      </c>
      <c r="AR48" s="419">
        <v>4.7708399999999997</v>
      </c>
      <c r="AS48" s="414">
        <v>0</v>
      </c>
      <c r="AT48" s="414">
        <v>0</v>
      </c>
      <c r="AU48" s="414">
        <v>0</v>
      </c>
      <c r="AV48" s="414">
        <v>0</v>
      </c>
      <c r="AW48" s="414">
        <v>0</v>
      </c>
      <c r="AX48" s="414">
        <v>0</v>
      </c>
      <c r="AY48" s="414">
        <v>0</v>
      </c>
      <c r="AZ48" s="414">
        <v>0</v>
      </c>
      <c r="BA48" s="414">
        <v>0</v>
      </c>
      <c r="BB48" s="414">
        <v>0</v>
      </c>
      <c r="BC48" s="414">
        <v>0</v>
      </c>
      <c r="BD48" s="414">
        <v>0</v>
      </c>
      <c r="BE48" s="414">
        <v>0</v>
      </c>
      <c r="BF48" s="414">
        <v>0</v>
      </c>
      <c r="BG48" s="414">
        <v>0</v>
      </c>
      <c r="BH48" s="414">
        <v>0</v>
      </c>
      <c r="BI48" s="414">
        <v>0</v>
      </c>
      <c r="BJ48" s="414">
        <v>0</v>
      </c>
      <c r="BK48" s="414">
        <v>0</v>
      </c>
      <c r="BL48" s="414">
        <v>0</v>
      </c>
      <c r="BM48" s="414">
        <v>0</v>
      </c>
      <c r="BN48" s="414">
        <v>0</v>
      </c>
      <c r="BO48" s="414">
        <v>0</v>
      </c>
      <c r="BP48" s="674">
        <v>0</v>
      </c>
      <c r="BQ48" s="414">
        <v>0</v>
      </c>
      <c r="BR48" s="414">
        <v>0</v>
      </c>
      <c r="BS48" s="414">
        <v>4.7708399999999997</v>
      </c>
    </row>
    <row r="49" spans="1:71" ht="22.05" hidden="1" customHeight="1">
      <c r="A49" s="365" t="s">
        <v>88</v>
      </c>
      <c r="B49" s="368" t="s">
        <v>216</v>
      </c>
      <c r="C49" s="367" t="s">
        <v>187</v>
      </c>
      <c r="D49" s="409">
        <v>0</v>
      </c>
      <c r="E49" s="414">
        <v>0</v>
      </c>
      <c r="F49" s="414">
        <v>0</v>
      </c>
      <c r="G49" s="414">
        <v>0</v>
      </c>
      <c r="H49" s="414">
        <v>0</v>
      </c>
      <c r="I49" s="414">
        <v>0</v>
      </c>
      <c r="J49" s="414">
        <v>0</v>
      </c>
      <c r="K49" s="414">
        <v>0</v>
      </c>
      <c r="L49" s="414">
        <v>0</v>
      </c>
      <c r="M49" s="414">
        <v>0</v>
      </c>
      <c r="N49" s="414">
        <v>0</v>
      </c>
      <c r="O49" s="414">
        <v>0</v>
      </c>
      <c r="P49" s="414">
        <v>0</v>
      </c>
      <c r="Q49" s="414">
        <v>0</v>
      </c>
      <c r="R49" s="414">
        <v>0</v>
      </c>
      <c r="S49" s="414"/>
      <c r="T49" s="414">
        <v>0</v>
      </c>
      <c r="U49" s="414">
        <v>0</v>
      </c>
      <c r="V49" s="414">
        <v>0</v>
      </c>
      <c r="W49" s="414">
        <v>0</v>
      </c>
      <c r="X49" s="414">
        <v>0</v>
      </c>
      <c r="Y49" s="414">
        <v>0</v>
      </c>
      <c r="Z49" s="414">
        <v>0</v>
      </c>
      <c r="AA49" s="414">
        <v>0</v>
      </c>
      <c r="AB49" s="414">
        <v>0</v>
      </c>
      <c r="AC49" s="414">
        <v>0</v>
      </c>
      <c r="AD49" s="414">
        <v>0</v>
      </c>
      <c r="AE49" s="414">
        <v>0</v>
      </c>
      <c r="AF49" s="414">
        <v>0</v>
      </c>
      <c r="AG49" s="414">
        <v>0</v>
      </c>
      <c r="AH49" s="414">
        <v>0</v>
      </c>
      <c r="AI49" s="414">
        <v>0</v>
      </c>
      <c r="AJ49" s="414">
        <v>0</v>
      </c>
      <c r="AK49" s="414">
        <v>0</v>
      </c>
      <c r="AL49" s="414">
        <v>0</v>
      </c>
      <c r="AM49" s="414">
        <v>0</v>
      </c>
      <c r="AN49" s="414">
        <v>0</v>
      </c>
      <c r="AO49" s="414">
        <v>0</v>
      </c>
      <c r="AP49" s="414">
        <v>0</v>
      </c>
      <c r="AQ49" s="414">
        <v>0</v>
      </c>
      <c r="AR49" s="414">
        <v>0</v>
      </c>
      <c r="AS49" s="419">
        <v>0</v>
      </c>
      <c r="AT49" s="414"/>
      <c r="AU49" s="414">
        <v>0</v>
      </c>
      <c r="AV49" s="414">
        <v>0</v>
      </c>
      <c r="AW49" s="414">
        <v>0</v>
      </c>
      <c r="AX49" s="414">
        <v>0</v>
      </c>
      <c r="AY49" s="414">
        <v>0</v>
      </c>
      <c r="AZ49" s="414">
        <v>0</v>
      </c>
      <c r="BA49" s="414">
        <v>0</v>
      </c>
      <c r="BB49" s="414">
        <v>0</v>
      </c>
      <c r="BC49" s="414">
        <v>0</v>
      </c>
      <c r="BD49" s="414">
        <v>0</v>
      </c>
      <c r="BE49" s="414">
        <v>0</v>
      </c>
      <c r="BF49" s="414">
        <v>0</v>
      </c>
      <c r="BG49" s="414">
        <v>0</v>
      </c>
      <c r="BH49" s="414">
        <v>0</v>
      </c>
      <c r="BI49" s="414">
        <v>0</v>
      </c>
      <c r="BJ49" s="414">
        <v>0</v>
      </c>
      <c r="BK49" s="414">
        <v>0</v>
      </c>
      <c r="BL49" s="414">
        <v>0</v>
      </c>
      <c r="BM49" s="414">
        <v>0</v>
      </c>
      <c r="BN49" s="414">
        <v>0</v>
      </c>
      <c r="BO49" s="414">
        <v>0</v>
      </c>
      <c r="BP49" s="674">
        <v>0</v>
      </c>
      <c r="BQ49" s="414">
        <v>0</v>
      </c>
      <c r="BR49" s="414">
        <v>0</v>
      </c>
      <c r="BS49" s="414">
        <v>0</v>
      </c>
    </row>
    <row r="50" spans="1:71" ht="22.05" hidden="1" customHeight="1">
      <c r="A50" s="365"/>
      <c r="B50" s="368" t="s">
        <v>358</v>
      </c>
      <c r="C50" s="367" t="s">
        <v>359</v>
      </c>
      <c r="D50" s="409">
        <v>0</v>
      </c>
      <c r="E50" s="414">
        <v>0</v>
      </c>
      <c r="F50" s="414">
        <v>0</v>
      </c>
      <c r="G50" s="414">
        <v>0</v>
      </c>
      <c r="H50" s="414">
        <v>0</v>
      </c>
      <c r="I50" s="414">
        <v>0</v>
      </c>
      <c r="J50" s="414">
        <v>0</v>
      </c>
      <c r="K50" s="414">
        <v>0</v>
      </c>
      <c r="L50" s="414">
        <v>0</v>
      </c>
      <c r="M50" s="414">
        <v>0</v>
      </c>
      <c r="N50" s="414">
        <v>0</v>
      </c>
      <c r="O50" s="414">
        <v>0</v>
      </c>
      <c r="P50" s="414">
        <v>0</v>
      </c>
      <c r="Q50" s="414">
        <v>0</v>
      </c>
      <c r="R50" s="414">
        <v>0</v>
      </c>
      <c r="S50" s="414">
        <v>0</v>
      </c>
      <c r="T50" s="414">
        <v>0</v>
      </c>
      <c r="U50" s="414">
        <v>0</v>
      </c>
      <c r="V50" s="414">
        <v>0</v>
      </c>
      <c r="W50" s="414">
        <v>0</v>
      </c>
      <c r="X50" s="414">
        <v>0</v>
      </c>
      <c r="Y50" s="414">
        <v>0</v>
      </c>
      <c r="Z50" s="414">
        <v>0</v>
      </c>
      <c r="AA50" s="414">
        <v>0</v>
      </c>
      <c r="AB50" s="414">
        <v>0</v>
      </c>
      <c r="AC50" s="414">
        <v>0</v>
      </c>
      <c r="AD50" s="414">
        <v>0</v>
      </c>
      <c r="AE50" s="414">
        <v>0</v>
      </c>
      <c r="AF50" s="414">
        <v>0</v>
      </c>
      <c r="AG50" s="414">
        <v>0</v>
      </c>
      <c r="AH50" s="414">
        <v>0</v>
      </c>
      <c r="AI50" s="414">
        <v>0</v>
      </c>
      <c r="AJ50" s="414">
        <v>0</v>
      </c>
      <c r="AK50" s="414">
        <v>0</v>
      </c>
      <c r="AL50" s="414">
        <v>0</v>
      </c>
      <c r="AM50" s="414">
        <v>0</v>
      </c>
      <c r="AN50" s="414">
        <v>0</v>
      </c>
      <c r="AO50" s="414">
        <v>0</v>
      </c>
      <c r="AP50" s="414">
        <v>0</v>
      </c>
      <c r="AQ50" s="414">
        <v>0</v>
      </c>
      <c r="AR50" s="414">
        <v>0</v>
      </c>
      <c r="AS50" s="414">
        <v>0</v>
      </c>
      <c r="AT50" s="419">
        <v>0</v>
      </c>
      <c r="AU50" s="414">
        <v>0</v>
      </c>
      <c r="AV50" s="414"/>
      <c r="AW50" s="414"/>
      <c r="AX50" s="414"/>
      <c r="AY50" s="414"/>
      <c r="AZ50" s="414"/>
      <c r="BA50" s="414">
        <v>0</v>
      </c>
      <c r="BB50" s="414">
        <v>0</v>
      </c>
      <c r="BC50" s="414"/>
      <c r="BD50" s="414"/>
      <c r="BE50" s="414"/>
      <c r="BF50" s="414"/>
      <c r="BG50" s="414"/>
      <c r="BH50" s="414"/>
      <c r="BI50" s="414"/>
      <c r="BJ50" s="414"/>
      <c r="BK50" s="414"/>
      <c r="BL50" s="414"/>
      <c r="BM50" s="414"/>
      <c r="BN50" s="414"/>
      <c r="BO50" s="414"/>
      <c r="BP50" s="674"/>
      <c r="BQ50" s="414"/>
      <c r="BR50" s="414"/>
      <c r="BS50" s="414"/>
    </row>
    <row r="51" spans="1:71" ht="22.05" customHeight="1">
      <c r="A51" s="365" t="s">
        <v>204</v>
      </c>
      <c r="B51" s="368" t="s">
        <v>190</v>
      </c>
      <c r="C51" s="367" t="s">
        <v>74</v>
      </c>
      <c r="D51" s="409">
        <v>4.1265299999999998</v>
      </c>
      <c r="E51" s="414">
        <v>0</v>
      </c>
      <c r="F51" s="414">
        <v>0</v>
      </c>
      <c r="G51" s="414">
        <v>0</v>
      </c>
      <c r="H51" s="414">
        <v>0</v>
      </c>
      <c r="I51" s="414">
        <v>0</v>
      </c>
      <c r="J51" s="414">
        <v>0</v>
      </c>
      <c r="K51" s="414">
        <v>0</v>
      </c>
      <c r="L51" s="414">
        <v>0</v>
      </c>
      <c r="M51" s="414">
        <v>0</v>
      </c>
      <c r="N51" s="414">
        <v>0</v>
      </c>
      <c r="O51" s="414">
        <v>0</v>
      </c>
      <c r="P51" s="414">
        <v>0</v>
      </c>
      <c r="Q51" s="414">
        <v>0</v>
      </c>
      <c r="R51" s="414">
        <v>0</v>
      </c>
      <c r="S51" s="414"/>
      <c r="T51" s="414">
        <v>0</v>
      </c>
      <c r="U51" s="414">
        <v>0</v>
      </c>
      <c r="V51" s="414">
        <v>0</v>
      </c>
      <c r="W51" s="414">
        <v>0</v>
      </c>
      <c r="X51" s="414">
        <v>0</v>
      </c>
      <c r="Y51" s="414">
        <v>0</v>
      </c>
      <c r="Z51" s="414">
        <v>0</v>
      </c>
      <c r="AA51" s="414">
        <v>0</v>
      </c>
      <c r="AB51" s="414">
        <v>0</v>
      </c>
      <c r="AC51" s="414">
        <v>0</v>
      </c>
      <c r="AD51" s="414">
        <v>0</v>
      </c>
      <c r="AE51" s="414">
        <v>0</v>
      </c>
      <c r="AF51" s="414">
        <v>0</v>
      </c>
      <c r="AG51" s="414">
        <v>0</v>
      </c>
      <c r="AH51" s="414">
        <v>0</v>
      </c>
      <c r="AI51" s="414">
        <v>0</v>
      </c>
      <c r="AJ51" s="414">
        <v>0</v>
      </c>
      <c r="AK51" s="414">
        <v>0</v>
      </c>
      <c r="AL51" s="414">
        <v>0</v>
      </c>
      <c r="AM51" s="414">
        <v>0</v>
      </c>
      <c r="AN51" s="414">
        <v>0</v>
      </c>
      <c r="AO51" s="414">
        <v>0</v>
      </c>
      <c r="AP51" s="414">
        <v>0</v>
      </c>
      <c r="AQ51" s="414">
        <v>0</v>
      </c>
      <c r="AR51" s="414">
        <v>0</v>
      </c>
      <c r="AS51" s="414">
        <v>0</v>
      </c>
      <c r="AT51" s="414"/>
      <c r="AU51" s="419">
        <v>4.1265299999999998</v>
      </c>
      <c r="AV51" s="414">
        <v>0</v>
      </c>
      <c r="AW51" s="414">
        <v>0</v>
      </c>
      <c r="AX51" s="414">
        <v>0</v>
      </c>
      <c r="AY51" s="414">
        <v>0</v>
      </c>
      <c r="AZ51" s="414">
        <v>0</v>
      </c>
      <c r="BA51" s="414">
        <v>0</v>
      </c>
      <c r="BB51" s="414">
        <v>0</v>
      </c>
      <c r="BC51" s="414">
        <v>0</v>
      </c>
      <c r="BD51" s="414">
        <v>0</v>
      </c>
      <c r="BE51" s="414">
        <v>0</v>
      </c>
      <c r="BF51" s="414">
        <v>0</v>
      </c>
      <c r="BG51" s="414">
        <v>0</v>
      </c>
      <c r="BH51" s="414">
        <v>0</v>
      </c>
      <c r="BI51" s="414">
        <v>0</v>
      </c>
      <c r="BJ51" s="414">
        <v>0</v>
      </c>
      <c r="BK51" s="414">
        <v>0</v>
      </c>
      <c r="BL51" s="414">
        <v>0</v>
      </c>
      <c r="BM51" s="414">
        <v>0</v>
      </c>
      <c r="BN51" s="414">
        <v>0</v>
      </c>
      <c r="BO51" s="414">
        <v>0</v>
      </c>
      <c r="BP51" s="674">
        <v>0</v>
      </c>
      <c r="BQ51" s="414">
        <v>0</v>
      </c>
      <c r="BR51" s="414">
        <v>0</v>
      </c>
      <c r="BS51" s="414">
        <v>4.1265299999999998</v>
      </c>
    </row>
    <row r="52" spans="1:71" ht="22.05" customHeight="1">
      <c r="A52" s="365" t="s">
        <v>86</v>
      </c>
      <c r="B52" s="368" t="s">
        <v>210</v>
      </c>
      <c r="C52" s="367" t="s">
        <v>165</v>
      </c>
      <c r="D52" s="409">
        <v>348.82385199999999</v>
      </c>
      <c r="E52" s="414">
        <v>0</v>
      </c>
      <c r="F52" s="414">
        <v>0</v>
      </c>
      <c r="G52" s="414">
        <v>0</v>
      </c>
      <c r="H52" s="414">
        <v>0</v>
      </c>
      <c r="I52" s="414">
        <v>0</v>
      </c>
      <c r="J52" s="414">
        <v>0</v>
      </c>
      <c r="K52" s="414">
        <v>0</v>
      </c>
      <c r="L52" s="414">
        <v>0</v>
      </c>
      <c r="M52" s="414">
        <v>0</v>
      </c>
      <c r="N52" s="414">
        <v>0</v>
      </c>
      <c r="O52" s="414">
        <v>0</v>
      </c>
      <c r="P52" s="414">
        <v>0</v>
      </c>
      <c r="Q52" s="414">
        <v>0</v>
      </c>
      <c r="R52" s="414">
        <v>0</v>
      </c>
      <c r="S52" s="414"/>
      <c r="T52" s="414">
        <v>0</v>
      </c>
      <c r="U52" s="414">
        <v>0</v>
      </c>
      <c r="V52" s="414">
        <v>0</v>
      </c>
      <c r="W52" s="414">
        <v>0</v>
      </c>
      <c r="X52" s="414">
        <v>0</v>
      </c>
      <c r="Y52" s="414">
        <v>0</v>
      </c>
      <c r="Z52" s="414">
        <v>0</v>
      </c>
      <c r="AA52" s="414">
        <v>0</v>
      </c>
      <c r="AB52" s="414">
        <v>0</v>
      </c>
      <c r="AC52" s="414">
        <v>0</v>
      </c>
      <c r="AD52" s="414">
        <v>0</v>
      </c>
      <c r="AE52" s="414">
        <v>0</v>
      </c>
      <c r="AF52" s="414">
        <v>0</v>
      </c>
      <c r="AG52" s="414">
        <v>0.8</v>
      </c>
      <c r="AH52" s="414">
        <v>0.03</v>
      </c>
      <c r="AI52" s="414">
        <v>0.02</v>
      </c>
      <c r="AJ52" s="414">
        <v>0</v>
      </c>
      <c r="AK52" s="414">
        <v>0</v>
      </c>
      <c r="AL52" s="414">
        <v>0</v>
      </c>
      <c r="AM52" s="414">
        <v>0</v>
      </c>
      <c r="AN52" s="414">
        <v>0</v>
      </c>
      <c r="AO52" s="414">
        <v>0</v>
      </c>
      <c r="AP52" s="414">
        <v>0</v>
      </c>
      <c r="AQ52" s="414">
        <v>0</v>
      </c>
      <c r="AR52" s="414">
        <v>0</v>
      </c>
      <c r="AS52" s="414">
        <v>0</v>
      </c>
      <c r="AT52" s="414"/>
      <c r="AU52" s="414">
        <v>0</v>
      </c>
      <c r="AV52" s="419">
        <v>347.97385199999997</v>
      </c>
      <c r="AW52" s="414">
        <v>0</v>
      </c>
      <c r="AX52" s="414">
        <v>0</v>
      </c>
      <c r="AY52" s="414">
        <v>0</v>
      </c>
      <c r="AZ52" s="414">
        <v>0</v>
      </c>
      <c r="BA52" s="414">
        <v>0</v>
      </c>
      <c r="BB52" s="414">
        <v>0</v>
      </c>
      <c r="BC52" s="414">
        <v>0</v>
      </c>
      <c r="BD52" s="414">
        <v>0</v>
      </c>
      <c r="BE52" s="414">
        <v>0</v>
      </c>
      <c r="BF52" s="414">
        <v>0</v>
      </c>
      <c r="BG52" s="414">
        <v>0</v>
      </c>
      <c r="BH52" s="414">
        <v>0</v>
      </c>
      <c r="BI52" s="414">
        <v>0</v>
      </c>
      <c r="BJ52" s="414">
        <v>0</v>
      </c>
      <c r="BK52" s="414">
        <v>0</v>
      </c>
      <c r="BL52" s="414">
        <v>0</v>
      </c>
      <c r="BM52" s="414">
        <v>0</v>
      </c>
      <c r="BN52" s="414">
        <v>0</v>
      </c>
      <c r="BO52" s="414">
        <v>0</v>
      </c>
      <c r="BP52" s="674">
        <v>0</v>
      </c>
      <c r="BQ52" s="414">
        <v>0.85000000000000009</v>
      </c>
      <c r="BR52" s="414">
        <v>9.2700000000000049</v>
      </c>
      <c r="BS52" s="414">
        <v>358.09385199999997</v>
      </c>
    </row>
    <row r="53" spans="1:71" ht="22.05" customHeight="1">
      <c r="A53" s="365" t="s">
        <v>87</v>
      </c>
      <c r="B53" s="368" t="s">
        <v>211</v>
      </c>
      <c r="C53" s="367" t="s">
        <v>122</v>
      </c>
      <c r="D53" s="409">
        <v>67.160264000000012</v>
      </c>
      <c r="E53" s="414">
        <v>0</v>
      </c>
      <c r="F53" s="414">
        <v>0</v>
      </c>
      <c r="G53" s="414">
        <v>0</v>
      </c>
      <c r="H53" s="414">
        <v>0</v>
      </c>
      <c r="I53" s="414">
        <v>0</v>
      </c>
      <c r="J53" s="414">
        <v>0</v>
      </c>
      <c r="K53" s="414">
        <v>0</v>
      </c>
      <c r="L53" s="414">
        <v>0</v>
      </c>
      <c r="M53" s="414">
        <v>0</v>
      </c>
      <c r="N53" s="414">
        <v>0</v>
      </c>
      <c r="O53" s="414">
        <v>0</v>
      </c>
      <c r="P53" s="414">
        <v>0</v>
      </c>
      <c r="Q53" s="414">
        <v>0</v>
      </c>
      <c r="R53" s="414">
        <v>0</v>
      </c>
      <c r="S53" s="414"/>
      <c r="T53" s="414">
        <v>0</v>
      </c>
      <c r="U53" s="414">
        <v>0</v>
      </c>
      <c r="V53" s="414">
        <v>0</v>
      </c>
      <c r="W53" s="414">
        <v>0</v>
      </c>
      <c r="X53" s="414">
        <v>0</v>
      </c>
      <c r="Y53" s="414">
        <v>0</v>
      </c>
      <c r="Z53" s="414">
        <v>0</v>
      </c>
      <c r="AA53" s="414">
        <v>0</v>
      </c>
      <c r="AB53" s="414">
        <v>0</v>
      </c>
      <c r="AC53" s="414">
        <v>0</v>
      </c>
      <c r="AD53" s="414">
        <v>0</v>
      </c>
      <c r="AE53" s="414">
        <v>0</v>
      </c>
      <c r="AF53" s="414">
        <v>0</v>
      </c>
      <c r="AG53" s="414">
        <v>0.57999999999999996</v>
      </c>
      <c r="AH53" s="414">
        <v>0</v>
      </c>
      <c r="AI53" s="414">
        <v>0.01</v>
      </c>
      <c r="AJ53" s="414">
        <v>0</v>
      </c>
      <c r="AK53" s="414">
        <v>0</v>
      </c>
      <c r="AL53" s="414">
        <v>0</v>
      </c>
      <c r="AM53" s="414">
        <v>0</v>
      </c>
      <c r="AN53" s="414">
        <v>0</v>
      </c>
      <c r="AO53" s="414">
        <v>0</v>
      </c>
      <c r="AP53" s="414">
        <v>0</v>
      </c>
      <c r="AQ53" s="414">
        <v>0</v>
      </c>
      <c r="AR53" s="414">
        <v>0</v>
      </c>
      <c r="AS53" s="414">
        <v>0</v>
      </c>
      <c r="AT53" s="414"/>
      <c r="AU53" s="414">
        <v>0</v>
      </c>
      <c r="AV53" s="414">
        <v>0</v>
      </c>
      <c r="AW53" s="419">
        <v>66.570264000000009</v>
      </c>
      <c r="AX53" s="414">
        <v>0</v>
      </c>
      <c r="AY53" s="414">
        <v>0</v>
      </c>
      <c r="AZ53" s="414">
        <v>0</v>
      </c>
      <c r="BA53" s="414">
        <v>0</v>
      </c>
      <c r="BB53" s="414">
        <v>0</v>
      </c>
      <c r="BC53" s="414">
        <v>0</v>
      </c>
      <c r="BD53" s="414">
        <v>0</v>
      </c>
      <c r="BE53" s="414">
        <v>0</v>
      </c>
      <c r="BF53" s="414">
        <v>0</v>
      </c>
      <c r="BG53" s="414">
        <v>0</v>
      </c>
      <c r="BH53" s="414">
        <v>0</v>
      </c>
      <c r="BI53" s="414">
        <v>0</v>
      </c>
      <c r="BJ53" s="414">
        <v>0</v>
      </c>
      <c r="BK53" s="414">
        <v>0</v>
      </c>
      <c r="BL53" s="414">
        <v>0</v>
      </c>
      <c r="BM53" s="414">
        <v>0</v>
      </c>
      <c r="BN53" s="414">
        <v>0</v>
      </c>
      <c r="BO53" s="414">
        <v>0</v>
      </c>
      <c r="BP53" s="674">
        <v>0</v>
      </c>
      <c r="BQ53" s="414">
        <v>0.59</v>
      </c>
      <c r="BR53" s="414">
        <v>12.27</v>
      </c>
      <c r="BS53" s="414">
        <v>79.430264000000008</v>
      </c>
    </row>
    <row r="54" spans="1:71" ht="22.05" customHeight="1">
      <c r="A54" s="365" t="s">
        <v>88</v>
      </c>
      <c r="B54" s="368" t="s">
        <v>217</v>
      </c>
      <c r="C54" s="417" t="s">
        <v>178</v>
      </c>
      <c r="D54" s="409">
        <v>19.055594000000003</v>
      </c>
      <c r="E54" s="414">
        <v>0</v>
      </c>
      <c r="F54" s="414">
        <v>0</v>
      </c>
      <c r="G54" s="414">
        <v>0</v>
      </c>
      <c r="H54" s="414">
        <v>0</v>
      </c>
      <c r="I54" s="414">
        <v>0</v>
      </c>
      <c r="J54" s="414">
        <v>0</v>
      </c>
      <c r="K54" s="414">
        <v>0</v>
      </c>
      <c r="L54" s="414">
        <v>0</v>
      </c>
      <c r="M54" s="414">
        <v>0</v>
      </c>
      <c r="N54" s="414">
        <v>0</v>
      </c>
      <c r="O54" s="414">
        <v>0</v>
      </c>
      <c r="P54" s="414">
        <v>0</v>
      </c>
      <c r="Q54" s="414">
        <v>0</v>
      </c>
      <c r="R54" s="414">
        <v>0</v>
      </c>
      <c r="S54" s="414"/>
      <c r="T54" s="414">
        <v>0</v>
      </c>
      <c r="U54" s="414">
        <v>0</v>
      </c>
      <c r="V54" s="414">
        <v>0</v>
      </c>
      <c r="W54" s="414">
        <v>0</v>
      </c>
      <c r="X54" s="414">
        <v>0</v>
      </c>
      <c r="Y54" s="414">
        <v>0</v>
      </c>
      <c r="Z54" s="414">
        <v>0.08</v>
      </c>
      <c r="AA54" s="414">
        <v>0</v>
      </c>
      <c r="AB54" s="414">
        <v>0</v>
      </c>
      <c r="AC54" s="414">
        <v>0</v>
      </c>
      <c r="AD54" s="414">
        <v>0</v>
      </c>
      <c r="AE54" s="414">
        <v>0</v>
      </c>
      <c r="AF54" s="414">
        <v>0</v>
      </c>
      <c r="AG54" s="414">
        <v>0</v>
      </c>
      <c r="AH54" s="414">
        <v>0</v>
      </c>
      <c r="AI54" s="414">
        <v>0</v>
      </c>
      <c r="AJ54" s="414">
        <v>0</v>
      </c>
      <c r="AK54" s="414">
        <v>0</v>
      </c>
      <c r="AL54" s="414">
        <v>0</v>
      </c>
      <c r="AM54" s="414">
        <v>0</v>
      </c>
      <c r="AN54" s="414">
        <v>0</v>
      </c>
      <c r="AO54" s="414">
        <v>0</v>
      </c>
      <c r="AP54" s="414">
        <v>0</v>
      </c>
      <c r="AQ54" s="414">
        <v>0</v>
      </c>
      <c r="AR54" s="414">
        <v>0</v>
      </c>
      <c r="AS54" s="414">
        <v>0</v>
      </c>
      <c r="AT54" s="414"/>
      <c r="AU54" s="414">
        <v>0</v>
      </c>
      <c r="AV54" s="414">
        <v>0</v>
      </c>
      <c r="AW54" s="414">
        <v>0</v>
      </c>
      <c r="AX54" s="419">
        <v>18.975594000000005</v>
      </c>
      <c r="AY54" s="414">
        <v>0</v>
      </c>
      <c r="AZ54" s="414">
        <v>0</v>
      </c>
      <c r="BA54" s="414">
        <v>0</v>
      </c>
      <c r="BB54" s="414">
        <v>0</v>
      </c>
      <c r="BC54" s="414">
        <v>0</v>
      </c>
      <c r="BD54" s="414">
        <v>0</v>
      </c>
      <c r="BE54" s="414">
        <v>0</v>
      </c>
      <c r="BF54" s="414">
        <v>0</v>
      </c>
      <c r="BG54" s="414">
        <v>0</v>
      </c>
      <c r="BH54" s="414">
        <v>0</v>
      </c>
      <c r="BI54" s="414">
        <v>0</v>
      </c>
      <c r="BJ54" s="414">
        <v>0</v>
      </c>
      <c r="BK54" s="414">
        <v>0</v>
      </c>
      <c r="BL54" s="414">
        <v>0</v>
      </c>
      <c r="BM54" s="414">
        <v>0</v>
      </c>
      <c r="BN54" s="414">
        <v>0</v>
      </c>
      <c r="BO54" s="414">
        <v>0</v>
      </c>
      <c r="BP54" s="674">
        <v>0</v>
      </c>
      <c r="BQ54" s="414">
        <v>0.08</v>
      </c>
      <c r="BR54" s="414">
        <v>-0.08</v>
      </c>
      <c r="BS54" s="414">
        <v>18.975594000000005</v>
      </c>
    </row>
    <row r="55" spans="1:71" ht="22.05" customHeight="1">
      <c r="A55" s="365" t="s">
        <v>89</v>
      </c>
      <c r="B55" s="368" t="s">
        <v>218</v>
      </c>
      <c r="C55" s="367" t="s">
        <v>227</v>
      </c>
      <c r="D55" s="409">
        <v>1.275876</v>
      </c>
      <c r="E55" s="414">
        <v>0</v>
      </c>
      <c r="F55" s="414">
        <v>0</v>
      </c>
      <c r="G55" s="414">
        <v>0</v>
      </c>
      <c r="H55" s="414">
        <v>0</v>
      </c>
      <c r="I55" s="414">
        <v>0</v>
      </c>
      <c r="J55" s="414">
        <v>0</v>
      </c>
      <c r="K55" s="414">
        <v>0</v>
      </c>
      <c r="L55" s="414">
        <v>0</v>
      </c>
      <c r="M55" s="414">
        <v>0</v>
      </c>
      <c r="N55" s="414">
        <v>0</v>
      </c>
      <c r="O55" s="414">
        <v>0</v>
      </c>
      <c r="P55" s="414">
        <v>0</v>
      </c>
      <c r="Q55" s="414">
        <v>0</v>
      </c>
      <c r="R55" s="414">
        <v>0</v>
      </c>
      <c r="S55" s="414"/>
      <c r="T55" s="414">
        <v>0</v>
      </c>
      <c r="U55" s="414">
        <v>0</v>
      </c>
      <c r="V55" s="414">
        <v>0</v>
      </c>
      <c r="W55" s="414">
        <v>0</v>
      </c>
      <c r="X55" s="414">
        <v>0</v>
      </c>
      <c r="Y55" s="414">
        <v>0</v>
      </c>
      <c r="Z55" s="414">
        <v>0</v>
      </c>
      <c r="AA55" s="414">
        <v>0</v>
      </c>
      <c r="AB55" s="414">
        <v>0</v>
      </c>
      <c r="AC55" s="414">
        <v>0</v>
      </c>
      <c r="AD55" s="414">
        <v>0</v>
      </c>
      <c r="AE55" s="414">
        <v>0</v>
      </c>
      <c r="AF55" s="414">
        <v>0</v>
      </c>
      <c r="AG55" s="414">
        <v>0</v>
      </c>
      <c r="AH55" s="414">
        <v>0</v>
      </c>
      <c r="AI55" s="414">
        <v>0</v>
      </c>
      <c r="AJ55" s="414">
        <v>0</v>
      </c>
      <c r="AK55" s="414">
        <v>0</v>
      </c>
      <c r="AL55" s="414">
        <v>0</v>
      </c>
      <c r="AM55" s="414">
        <v>0</v>
      </c>
      <c r="AN55" s="414">
        <v>0</v>
      </c>
      <c r="AO55" s="414">
        <v>0</v>
      </c>
      <c r="AP55" s="414">
        <v>0</v>
      </c>
      <c r="AQ55" s="414">
        <v>0</v>
      </c>
      <c r="AR55" s="414">
        <v>0</v>
      </c>
      <c r="AS55" s="414">
        <v>0</v>
      </c>
      <c r="AT55" s="414"/>
      <c r="AU55" s="414">
        <v>0</v>
      </c>
      <c r="AV55" s="414">
        <v>0</v>
      </c>
      <c r="AW55" s="414">
        <v>0</v>
      </c>
      <c r="AX55" s="414">
        <v>0</v>
      </c>
      <c r="AY55" s="419">
        <v>1.275876</v>
      </c>
      <c r="AZ55" s="414">
        <v>0</v>
      </c>
      <c r="BA55" s="414">
        <v>0</v>
      </c>
      <c r="BB55" s="414">
        <v>0</v>
      </c>
      <c r="BC55" s="414">
        <v>0</v>
      </c>
      <c r="BD55" s="414">
        <v>0</v>
      </c>
      <c r="BE55" s="414">
        <v>0</v>
      </c>
      <c r="BF55" s="414">
        <v>0</v>
      </c>
      <c r="BG55" s="414">
        <v>0</v>
      </c>
      <c r="BH55" s="414">
        <v>0</v>
      </c>
      <c r="BI55" s="414">
        <v>0</v>
      </c>
      <c r="BJ55" s="414">
        <v>0</v>
      </c>
      <c r="BK55" s="414">
        <v>0</v>
      </c>
      <c r="BL55" s="414">
        <v>0</v>
      </c>
      <c r="BM55" s="414">
        <v>0</v>
      </c>
      <c r="BN55" s="414">
        <v>0</v>
      </c>
      <c r="BO55" s="414">
        <v>0</v>
      </c>
      <c r="BP55" s="674">
        <v>0</v>
      </c>
      <c r="BQ55" s="414">
        <v>0</v>
      </c>
      <c r="BR55" s="414">
        <v>0</v>
      </c>
      <c r="BS55" s="414">
        <v>1.275876</v>
      </c>
    </row>
    <row r="56" spans="1:71" ht="22.05" hidden="1" customHeight="1">
      <c r="A56" s="365" t="s">
        <v>63</v>
      </c>
      <c r="B56" s="368" t="s">
        <v>219</v>
      </c>
      <c r="C56" s="367" t="s">
        <v>228</v>
      </c>
      <c r="D56" s="409">
        <v>0</v>
      </c>
      <c r="E56" s="414">
        <v>0</v>
      </c>
      <c r="F56" s="414">
        <v>0</v>
      </c>
      <c r="G56" s="414">
        <v>0</v>
      </c>
      <c r="H56" s="414">
        <v>0</v>
      </c>
      <c r="I56" s="414">
        <v>0</v>
      </c>
      <c r="J56" s="414">
        <v>0</v>
      </c>
      <c r="K56" s="414">
        <v>0</v>
      </c>
      <c r="L56" s="414">
        <v>0</v>
      </c>
      <c r="M56" s="414">
        <v>0</v>
      </c>
      <c r="N56" s="414">
        <v>0</v>
      </c>
      <c r="O56" s="414">
        <v>0</v>
      </c>
      <c r="P56" s="414">
        <v>0</v>
      </c>
      <c r="Q56" s="414">
        <v>0</v>
      </c>
      <c r="R56" s="414">
        <v>0</v>
      </c>
      <c r="S56" s="414"/>
      <c r="T56" s="414">
        <v>0</v>
      </c>
      <c r="U56" s="414">
        <v>0</v>
      </c>
      <c r="V56" s="414">
        <v>0</v>
      </c>
      <c r="W56" s="414">
        <v>0</v>
      </c>
      <c r="X56" s="414">
        <v>0</v>
      </c>
      <c r="Y56" s="414">
        <v>0</v>
      </c>
      <c r="Z56" s="414">
        <v>0</v>
      </c>
      <c r="AA56" s="414">
        <v>0</v>
      </c>
      <c r="AB56" s="414">
        <v>0</v>
      </c>
      <c r="AC56" s="414">
        <v>0</v>
      </c>
      <c r="AD56" s="414">
        <v>0</v>
      </c>
      <c r="AE56" s="414">
        <v>0</v>
      </c>
      <c r="AF56" s="414">
        <v>0</v>
      </c>
      <c r="AG56" s="414">
        <v>0</v>
      </c>
      <c r="AH56" s="414">
        <v>0</v>
      </c>
      <c r="AI56" s="414">
        <v>0</v>
      </c>
      <c r="AJ56" s="414">
        <v>0</v>
      </c>
      <c r="AK56" s="414">
        <v>0</v>
      </c>
      <c r="AL56" s="414">
        <v>0</v>
      </c>
      <c r="AM56" s="414">
        <v>0</v>
      </c>
      <c r="AN56" s="414">
        <v>0</v>
      </c>
      <c r="AO56" s="414">
        <v>0</v>
      </c>
      <c r="AP56" s="414">
        <v>0</v>
      </c>
      <c r="AQ56" s="414">
        <v>0</v>
      </c>
      <c r="AR56" s="414">
        <v>0</v>
      </c>
      <c r="AS56" s="414">
        <v>0</v>
      </c>
      <c r="AT56" s="414"/>
      <c r="AU56" s="414">
        <v>0</v>
      </c>
      <c r="AV56" s="414">
        <v>0</v>
      </c>
      <c r="AW56" s="414">
        <v>0</v>
      </c>
      <c r="AX56" s="414">
        <v>0</v>
      </c>
      <c r="AY56" s="414">
        <v>0</v>
      </c>
      <c r="AZ56" s="414">
        <v>0</v>
      </c>
      <c r="BA56" s="414">
        <v>0</v>
      </c>
      <c r="BB56" s="414">
        <v>0</v>
      </c>
      <c r="BC56" s="414">
        <v>0</v>
      </c>
      <c r="BD56" s="414">
        <v>0</v>
      </c>
      <c r="BE56" s="414">
        <v>0</v>
      </c>
      <c r="BF56" s="414">
        <v>0</v>
      </c>
      <c r="BG56" s="414">
        <v>0</v>
      </c>
      <c r="BH56" s="414">
        <v>0</v>
      </c>
      <c r="BI56" s="414">
        <v>0</v>
      </c>
      <c r="BJ56" s="414">
        <v>0</v>
      </c>
      <c r="BK56" s="414">
        <v>0</v>
      </c>
      <c r="BL56" s="414">
        <v>0</v>
      </c>
      <c r="BM56" s="414">
        <v>0</v>
      </c>
      <c r="BN56" s="414">
        <v>0</v>
      </c>
      <c r="BO56" s="414">
        <v>0</v>
      </c>
      <c r="BP56" s="674">
        <v>0</v>
      </c>
      <c r="BQ56" s="414">
        <v>0</v>
      </c>
      <c r="BR56" s="414">
        <v>0</v>
      </c>
      <c r="BS56" s="414">
        <v>0</v>
      </c>
    </row>
    <row r="57" spans="1:71" ht="22.05" customHeight="1">
      <c r="A57" s="365" t="s">
        <v>204</v>
      </c>
      <c r="B57" s="368" t="s">
        <v>220</v>
      </c>
      <c r="C57" s="367" t="s">
        <v>179</v>
      </c>
      <c r="D57" s="409">
        <v>3.5108990000000002</v>
      </c>
      <c r="E57" s="414">
        <v>0</v>
      </c>
      <c r="F57" s="414">
        <v>0</v>
      </c>
      <c r="G57" s="414">
        <v>0</v>
      </c>
      <c r="H57" s="414">
        <v>0</v>
      </c>
      <c r="I57" s="414">
        <v>0</v>
      </c>
      <c r="J57" s="414">
        <v>0</v>
      </c>
      <c r="K57" s="414">
        <v>0</v>
      </c>
      <c r="L57" s="414">
        <v>0</v>
      </c>
      <c r="M57" s="414">
        <v>0</v>
      </c>
      <c r="N57" s="414">
        <v>0</v>
      </c>
      <c r="O57" s="414">
        <v>0</v>
      </c>
      <c r="P57" s="414">
        <v>0</v>
      </c>
      <c r="Q57" s="414">
        <v>0</v>
      </c>
      <c r="R57" s="414">
        <v>0</v>
      </c>
      <c r="S57" s="414"/>
      <c r="T57" s="414">
        <v>0</v>
      </c>
      <c r="U57" s="414">
        <v>0</v>
      </c>
      <c r="V57" s="414">
        <v>0</v>
      </c>
      <c r="W57" s="414">
        <v>0</v>
      </c>
      <c r="X57" s="414">
        <v>0</v>
      </c>
      <c r="Y57" s="414">
        <v>0</v>
      </c>
      <c r="Z57" s="414">
        <v>0</v>
      </c>
      <c r="AA57" s="414">
        <v>0</v>
      </c>
      <c r="AB57" s="414">
        <v>0</v>
      </c>
      <c r="AC57" s="414">
        <v>0</v>
      </c>
      <c r="AD57" s="414">
        <v>0</v>
      </c>
      <c r="AE57" s="414">
        <v>0</v>
      </c>
      <c r="AF57" s="414">
        <v>0</v>
      </c>
      <c r="AG57" s="414">
        <v>0</v>
      </c>
      <c r="AH57" s="414">
        <v>0</v>
      </c>
      <c r="AI57" s="414">
        <v>0</v>
      </c>
      <c r="AJ57" s="414">
        <v>0</v>
      </c>
      <c r="AK57" s="414">
        <v>0</v>
      </c>
      <c r="AL57" s="414">
        <v>0</v>
      </c>
      <c r="AM57" s="414">
        <v>0</v>
      </c>
      <c r="AN57" s="414">
        <v>0</v>
      </c>
      <c r="AO57" s="414">
        <v>0</v>
      </c>
      <c r="AP57" s="414">
        <v>0</v>
      </c>
      <c r="AQ57" s="414">
        <v>0</v>
      </c>
      <c r="AR57" s="414">
        <v>0</v>
      </c>
      <c r="AS57" s="414">
        <v>0</v>
      </c>
      <c r="AT57" s="414"/>
      <c r="AU57" s="414">
        <v>0</v>
      </c>
      <c r="AV57" s="414">
        <v>0</v>
      </c>
      <c r="AW57" s="414">
        <v>0</v>
      </c>
      <c r="AX57" s="414">
        <v>0</v>
      </c>
      <c r="AY57" s="414">
        <v>0</v>
      </c>
      <c r="AZ57" s="414">
        <v>0</v>
      </c>
      <c r="BA57" s="419">
        <v>3.5108990000000002</v>
      </c>
      <c r="BB57" s="414">
        <v>0</v>
      </c>
      <c r="BC57" s="414">
        <v>0</v>
      </c>
      <c r="BD57" s="414">
        <v>0</v>
      </c>
      <c r="BE57" s="414">
        <v>0</v>
      </c>
      <c r="BF57" s="414">
        <v>0</v>
      </c>
      <c r="BG57" s="414">
        <v>0</v>
      </c>
      <c r="BH57" s="414">
        <v>0</v>
      </c>
      <c r="BI57" s="414">
        <v>0</v>
      </c>
      <c r="BJ57" s="414">
        <v>0</v>
      </c>
      <c r="BK57" s="414">
        <v>0</v>
      </c>
      <c r="BL57" s="414">
        <v>0</v>
      </c>
      <c r="BM57" s="414">
        <v>0</v>
      </c>
      <c r="BN57" s="414">
        <v>0</v>
      </c>
      <c r="BO57" s="414">
        <v>0</v>
      </c>
      <c r="BP57" s="674">
        <v>0</v>
      </c>
      <c r="BQ57" s="414">
        <v>0</v>
      </c>
      <c r="BR57" s="414">
        <v>0</v>
      </c>
      <c r="BS57" s="414">
        <v>3.5108990000000002</v>
      </c>
    </row>
    <row r="58" spans="1:71" ht="22.05" customHeight="1">
      <c r="A58" s="365" t="s">
        <v>204</v>
      </c>
      <c r="B58" s="365" t="s">
        <v>426</v>
      </c>
      <c r="C58" s="367" t="s">
        <v>140</v>
      </c>
      <c r="D58" s="409">
        <v>80.743786</v>
      </c>
      <c r="E58" s="414">
        <v>0</v>
      </c>
      <c r="F58" s="414">
        <v>0</v>
      </c>
      <c r="G58" s="414">
        <v>0</v>
      </c>
      <c r="H58" s="414">
        <v>0</v>
      </c>
      <c r="I58" s="414">
        <v>0</v>
      </c>
      <c r="J58" s="414">
        <v>0</v>
      </c>
      <c r="K58" s="414">
        <v>0</v>
      </c>
      <c r="L58" s="414">
        <v>0</v>
      </c>
      <c r="M58" s="414">
        <v>0</v>
      </c>
      <c r="N58" s="414">
        <v>0</v>
      </c>
      <c r="O58" s="414">
        <v>0</v>
      </c>
      <c r="P58" s="414">
        <v>0</v>
      </c>
      <c r="Q58" s="414">
        <v>0</v>
      </c>
      <c r="R58" s="414">
        <v>0</v>
      </c>
      <c r="S58" s="414"/>
      <c r="T58" s="414">
        <v>0</v>
      </c>
      <c r="U58" s="414">
        <v>0</v>
      </c>
      <c r="V58" s="414">
        <v>0</v>
      </c>
      <c r="W58" s="414">
        <v>0</v>
      </c>
      <c r="X58" s="414">
        <v>0</v>
      </c>
      <c r="Y58" s="414">
        <v>0</v>
      </c>
      <c r="Z58" s="414">
        <v>0</v>
      </c>
      <c r="AA58" s="414">
        <v>0</v>
      </c>
      <c r="AB58" s="414">
        <v>0</v>
      </c>
      <c r="AC58" s="414">
        <v>0</v>
      </c>
      <c r="AD58" s="414">
        <v>0</v>
      </c>
      <c r="AE58" s="414">
        <v>0</v>
      </c>
      <c r="AF58" s="414">
        <v>0</v>
      </c>
      <c r="AG58" s="414">
        <v>0</v>
      </c>
      <c r="AH58" s="414">
        <v>0</v>
      </c>
      <c r="AI58" s="414">
        <v>0</v>
      </c>
      <c r="AJ58" s="414">
        <v>0</v>
      </c>
      <c r="AK58" s="414">
        <v>0</v>
      </c>
      <c r="AL58" s="414">
        <v>0</v>
      </c>
      <c r="AM58" s="414">
        <v>0</v>
      </c>
      <c r="AN58" s="414">
        <v>0</v>
      </c>
      <c r="AO58" s="414">
        <v>0</v>
      </c>
      <c r="AP58" s="414">
        <v>0</v>
      </c>
      <c r="AQ58" s="414">
        <v>0</v>
      </c>
      <c r="AR58" s="414">
        <v>0</v>
      </c>
      <c r="AS58" s="414">
        <v>0</v>
      </c>
      <c r="AT58" s="414"/>
      <c r="AU58" s="414">
        <v>0</v>
      </c>
      <c r="AV58" s="414">
        <v>0</v>
      </c>
      <c r="AW58" s="414">
        <v>0</v>
      </c>
      <c r="AX58" s="414">
        <v>0</v>
      </c>
      <c r="AY58" s="414">
        <v>0</v>
      </c>
      <c r="AZ58" s="414">
        <v>0</v>
      </c>
      <c r="BA58" s="414">
        <v>0</v>
      </c>
      <c r="BB58" s="419">
        <v>80.743786</v>
      </c>
      <c r="BC58" s="414">
        <v>0</v>
      </c>
      <c r="BD58" s="414">
        <v>0</v>
      </c>
      <c r="BE58" s="414">
        <v>0</v>
      </c>
      <c r="BF58" s="414">
        <v>0</v>
      </c>
      <c r="BG58" s="414">
        <v>0</v>
      </c>
      <c r="BH58" s="414">
        <v>0</v>
      </c>
      <c r="BI58" s="414">
        <v>0</v>
      </c>
      <c r="BJ58" s="414">
        <v>0</v>
      </c>
      <c r="BK58" s="414">
        <v>0</v>
      </c>
      <c r="BL58" s="414">
        <v>0</v>
      </c>
      <c r="BM58" s="414">
        <v>0</v>
      </c>
      <c r="BN58" s="414">
        <v>0</v>
      </c>
      <c r="BO58" s="414">
        <v>0</v>
      </c>
      <c r="BP58" s="674">
        <v>0</v>
      </c>
      <c r="BQ58" s="414">
        <v>0</v>
      </c>
      <c r="BR58" s="414">
        <v>6.3100000000000023</v>
      </c>
      <c r="BS58" s="414">
        <v>87.053786000000002</v>
      </c>
    </row>
    <row r="59" spans="1:71" ht="22.05" customHeight="1">
      <c r="A59" s="365" t="s">
        <v>184</v>
      </c>
      <c r="B59" s="368" t="s">
        <v>221</v>
      </c>
      <c r="C59" s="367" t="s">
        <v>128</v>
      </c>
      <c r="D59" s="409">
        <v>6.4415469999999964</v>
      </c>
      <c r="E59" s="414">
        <v>0</v>
      </c>
      <c r="F59" s="414">
        <v>0</v>
      </c>
      <c r="G59" s="414">
        <v>0</v>
      </c>
      <c r="H59" s="414">
        <v>0</v>
      </c>
      <c r="I59" s="414">
        <v>0</v>
      </c>
      <c r="J59" s="414">
        <v>0</v>
      </c>
      <c r="K59" s="414">
        <v>0</v>
      </c>
      <c r="L59" s="414">
        <v>0</v>
      </c>
      <c r="M59" s="414">
        <v>0</v>
      </c>
      <c r="N59" s="414">
        <v>0</v>
      </c>
      <c r="O59" s="414">
        <v>0</v>
      </c>
      <c r="P59" s="414">
        <v>0</v>
      </c>
      <c r="Q59" s="414">
        <v>0</v>
      </c>
      <c r="R59" s="414">
        <v>0</v>
      </c>
      <c r="S59" s="414"/>
      <c r="T59" s="414">
        <v>0</v>
      </c>
      <c r="U59" s="414">
        <v>0</v>
      </c>
      <c r="V59" s="414">
        <v>0</v>
      </c>
      <c r="W59" s="414">
        <v>0</v>
      </c>
      <c r="X59" s="414">
        <v>0</v>
      </c>
      <c r="Y59" s="414">
        <v>0</v>
      </c>
      <c r="Z59" s="414">
        <v>0</v>
      </c>
      <c r="AA59" s="414">
        <v>0</v>
      </c>
      <c r="AB59" s="414">
        <v>0</v>
      </c>
      <c r="AC59" s="414">
        <v>0</v>
      </c>
      <c r="AD59" s="414">
        <v>0</v>
      </c>
      <c r="AE59" s="414">
        <v>0</v>
      </c>
      <c r="AF59" s="414">
        <v>0</v>
      </c>
      <c r="AG59" s="414">
        <v>0</v>
      </c>
      <c r="AH59" s="414">
        <v>0</v>
      </c>
      <c r="AI59" s="414">
        <v>0</v>
      </c>
      <c r="AJ59" s="414">
        <v>0</v>
      </c>
      <c r="AK59" s="414">
        <v>0</v>
      </c>
      <c r="AL59" s="414">
        <v>0</v>
      </c>
      <c r="AM59" s="414">
        <v>0</v>
      </c>
      <c r="AN59" s="414">
        <v>0</v>
      </c>
      <c r="AO59" s="414">
        <v>0</v>
      </c>
      <c r="AP59" s="414">
        <v>0</v>
      </c>
      <c r="AQ59" s="414">
        <v>0</v>
      </c>
      <c r="AR59" s="414">
        <v>0</v>
      </c>
      <c r="AS59" s="414">
        <v>0</v>
      </c>
      <c r="AT59" s="414">
        <v>0</v>
      </c>
      <c r="AU59" s="414">
        <v>0</v>
      </c>
      <c r="AV59" s="414">
        <v>0</v>
      </c>
      <c r="AW59" s="414">
        <v>0</v>
      </c>
      <c r="AX59" s="414">
        <v>0</v>
      </c>
      <c r="AY59" s="414">
        <v>0</v>
      </c>
      <c r="AZ59" s="414">
        <v>0</v>
      </c>
      <c r="BA59" s="414">
        <v>0</v>
      </c>
      <c r="BB59" s="414">
        <v>0</v>
      </c>
      <c r="BC59" s="419">
        <v>6.4415469999999964</v>
      </c>
      <c r="BD59" s="414">
        <v>0</v>
      </c>
      <c r="BE59" s="414">
        <v>0</v>
      </c>
      <c r="BF59" s="414">
        <v>0</v>
      </c>
      <c r="BG59" s="414">
        <v>0</v>
      </c>
      <c r="BH59" s="414">
        <v>0</v>
      </c>
      <c r="BI59" s="414">
        <v>0</v>
      </c>
      <c r="BJ59" s="414">
        <v>0</v>
      </c>
      <c r="BK59" s="414">
        <v>0</v>
      </c>
      <c r="BL59" s="414">
        <v>0</v>
      </c>
      <c r="BM59" s="414">
        <v>0</v>
      </c>
      <c r="BN59" s="414">
        <v>0</v>
      </c>
      <c r="BO59" s="414">
        <v>0</v>
      </c>
      <c r="BP59" s="674">
        <v>0</v>
      </c>
      <c r="BQ59" s="414">
        <v>0</v>
      </c>
      <c r="BR59" s="414">
        <v>14.48</v>
      </c>
      <c r="BS59" s="414">
        <v>20.921546999999997</v>
      </c>
    </row>
    <row r="60" spans="1:71" ht="22.05" customHeight="1">
      <c r="A60" s="365" t="s">
        <v>62</v>
      </c>
      <c r="B60" s="368" t="s">
        <v>222</v>
      </c>
      <c r="C60" s="367" t="s">
        <v>229</v>
      </c>
      <c r="D60" s="409">
        <v>17.053826000000004</v>
      </c>
      <c r="E60" s="414">
        <v>0</v>
      </c>
      <c r="F60" s="414">
        <v>0</v>
      </c>
      <c r="G60" s="414">
        <v>0</v>
      </c>
      <c r="H60" s="414">
        <v>0</v>
      </c>
      <c r="I60" s="414">
        <v>0</v>
      </c>
      <c r="J60" s="414">
        <v>0</v>
      </c>
      <c r="K60" s="414">
        <v>0</v>
      </c>
      <c r="L60" s="414">
        <v>0</v>
      </c>
      <c r="M60" s="414">
        <v>0</v>
      </c>
      <c r="N60" s="414">
        <v>0</v>
      </c>
      <c r="O60" s="414">
        <v>0</v>
      </c>
      <c r="P60" s="414">
        <v>0</v>
      </c>
      <c r="Q60" s="414">
        <v>0</v>
      </c>
      <c r="R60" s="414">
        <v>0</v>
      </c>
      <c r="S60" s="414"/>
      <c r="T60" s="414">
        <v>0</v>
      </c>
      <c r="U60" s="414">
        <v>0</v>
      </c>
      <c r="V60" s="414">
        <v>0</v>
      </c>
      <c r="W60" s="414">
        <v>0</v>
      </c>
      <c r="X60" s="414">
        <v>0</v>
      </c>
      <c r="Y60" s="414">
        <v>0</v>
      </c>
      <c r="Z60" s="414">
        <v>0</v>
      </c>
      <c r="AA60" s="414">
        <v>0</v>
      </c>
      <c r="AB60" s="414">
        <v>0</v>
      </c>
      <c r="AC60" s="414">
        <v>0</v>
      </c>
      <c r="AD60" s="414">
        <v>0</v>
      </c>
      <c r="AE60" s="414">
        <v>0</v>
      </c>
      <c r="AF60" s="414">
        <v>0</v>
      </c>
      <c r="AG60" s="414">
        <v>0</v>
      </c>
      <c r="AH60" s="414">
        <v>0</v>
      </c>
      <c r="AI60" s="414">
        <v>0</v>
      </c>
      <c r="AJ60" s="414">
        <v>0</v>
      </c>
      <c r="AK60" s="414">
        <v>0</v>
      </c>
      <c r="AL60" s="414">
        <v>0</v>
      </c>
      <c r="AM60" s="414">
        <v>0</v>
      </c>
      <c r="AN60" s="414">
        <v>0</v>
      </c>
      <c r="AO60" s="414">
        <v>0</v>
      </c>
      <c r="AP60" s="414">
        <v>0</v>
      </c>
      <c r="AQ60" s="414">
        <v>0</v>
      </c>
      <c r="AR60" s="414">
        <v>0</v>
      </c>
      <c r="AS60" s="414">
        <v>0</v>
      </c>
      <c r="AT60" s="414"/>
      <c r="AU60" s="414">
        <v>0</v>
      </c>
      <c r="AV60" s="414">
        <v>0</v>
      </c>
      <c r="AW60" s="414">
        <v>0</v>
      </c>
      <c r="AX60" s="414">
        <v>0</v>
      </c>
      <c r="AY60" s="414">
        <v>0</v>
      </c>
      <c r="AZ60" s="414">
        <v>0</v>
      </c>
      <c r="BA60" s="414">
        <v>0</v>
      </c>
      <c r="BB60" s="414">
        <v>0</v>
      </c>
      <c r="BC60" s="414">
        <v>0</v>
      </c>
      <c r="BD60" s="419">
        <v>17.053826000000004</v>
      </c>
      <c r="BE60" s="414">
        <v>0</v>
      </c>
      <c r="BF60" s="414">
        <v>0</v>
      </c>
      <c r="BG60" s="414">
        <v>0</v>
      </c>
      <c r="BH60" s="414">
        <v>0</v>
      </c>
      <c r="BI60" s="414">
        <v>0</v>
      </c>
      <c r="BJ60" s="414">
        <v>0</v>
      </c>
      <c r="BK60" s="414">
        <v>0</v>
      </c>
      <c r="BL60" s="414">
        <v>0</v>
      </c>
      <c r="BM60" s="414">
        <v>0</v>
      </c>
      <c r="BN60" s="414">
        <v>0</v>
      </c>
      <c r="BO60" s="414">
        <v>0</v>
      </c>
      <c r="BP60" s="674">
        <v>0</v>
      </c>
      <c r="BQ60" s="414">
        <v>0</v>
      </c>
      <c r="BR60" s="414">
        <v>0.46000000000000085</v>
      </c>
      <c r="BS60" s="414">
        <v>17.513826000000005</v>
      </c>
    </row>
    <row r="61" spans="1:71" ht="22.05" customHeight="1">
      <c r="A61" s="365" t="s">
        <v>63</v>
      </c>
      <c r="B61" s="368" t="s">
        <v>223</v>
      </c>
      <c r="C61" s="367" t="s">
        <v>230</v>
      </c>
      <c r="D61" s="409">
        <v>11.401797999999999</v>
      </c>
      <c r="E61" s="414">
        <v>0</v>
      </c>
      <c r="F61" s="414">
        <v>0</v>
      </c>
      <c r="G61" s="414">
        <v>0</v>
      </c>
      <c r="H61" s="414">
        <v>0</v>
      </c>
      <c r="I61" s="414">
        <v>0</v>
      </c>
      <c r="J61" s="414">
        <v>0</v>
      </c>
      <c r="K61" s="414">
        <v>0</v>
      </c>
      <c r="L61" s="414">
        <v>0</v>
      </c>
      <c r="M61" s="414">
        <v>0</v>
      </c>
      <c r="N61" s="414">
        <v>0</v>
      </c>
      <c r="O61" s="414">
        <v>0</v>
      </c>
      <c r="P61" s="414">
        <v>0</v>
      </c>
      <c r="Q61" s="414">
        <v>0</v>
      </c>
      <c r="R61" s="414">
        <v>0</v>
      </c>
      <c r="S61" s="414"/>
      <c r="T61" s="414">
        <v>0</v>
      </c>
      <c r="U61" s="414">
        <v>0</v>
      </c>
      <c r="V61" s="414">
        <v>0</v>
      </c>
      <c r="W61" s="414">
        <v>0</v>
      </c>
      <c r="X61" s="414">
        <v>0</v>
      </c>
      <c r="Y61" s="414">
        <v>0</v>
      </c>
      <c r="Z61" s="414">
        <v>0</v>
      </c>
      <c r="AA61" s="414">
        <v>0</v>
      </c>
      <c r="AB61" s="414">
        <v>0</v>
      </c>
      <c r="AC61" s="414">
        <v>0</v>
      </c>
      <c r="AD61" s="414">
        <v>0</v>
      </c>
      <c r="AE61" s="414">
        <v>0</v>
      </c>
      <c r="AF61" s="414">
        <v>0</v>
      </c>
      <c r="AG61" s="414">
        <v>0</v>
      </c>
      <c r="AH61" s="414">
        <v>0</v>
      </c>
      <c r="AI61" s="414">
        <v>0</v>
      </c>
      <c r="AJ61" s="414">
        <v>0</v>
      </c>
      <c r="AK61" s="414">
        <v>0</v>
      </c>
      <c r="AL61" s="414">
        <v>0</v>
      </c>
      <c r="AM61" s="414">
        <v>0</v>
      </c>
      <c r="AN61" s="414">
        <v>0</v>
      </c>
      <c r="AO61" s="414">
        <v>0</v>
      </c>
      <c r="AP61" s="414">
        <v>0</v>
      </c>
      <c r="AQ61" s="414">
        <v>0</v>
      </c>
      <c r="AR61" s="414">
        <v>0</v>
      </c>
      <c r="AS61" s="414">
        <v>0</v>
      </c>
      <c r="AT61" s="414"/>
      <c r="AU61" s="414">
        <v>0</v>
      </c>
      <c r="AV61" s="414">
        <v>0</v>
      </c>
      <c r="AW61" s="414">
        <v>0</v>
      </c>
      <c r="AX61" s="414">
        <v>0</v>
      </c>
      <c r="AY61" s="414">
        <v>0</v>
      </c>
      <c r="AZ61" s="414">
        <v>0</v>
      </c>
      <c r="BA61" s="414">
        <v>0</v>
      </c>
      <c r="BB61" s="414">
        <v>0</v>
      </c>
      <c r="BC61" s="414">
        <v>0</v>
      </c>
      <c r="BD61" s="414">
        <v>0</v>
      </c>
      <c r="BE61" s="419">
        <v>11.401797999999999</v>
      </c>
      <c r="BF61" s="414">
        <v>0</v>
      </c>
      <c r="BG61" s="414">
        <v>0</v>
      </c>
      <c r="BH61" s="414">
        <v>0</v>
      </c>
      <c r="BI61" s="414">
        <v>0</v>
      </c>
      <c r="BJ61" s="414">
        <v>0</v>
      </c>
      <c r="BK61" s="414">
        <v>0</v>
      </c>
      <c r="BL61" s="414">
        <v>0</v>
      </c>
      <c r="BM61" s="414">
        <v>0</v>
      </c>
      <c r="BN61" s="414">
        <v>0</v>
      </c>
      <c r="BO61" s="414">
        <v>0</v>
      </c>
      <c r="BP61" s="674">
        <v>0</v>
      </c>
      <c r="BQ61" s="414">
        <v>0</v>
      </c>
      <c r="BR61" s="414">
        <v>3.3100000000000005</v>
      </c>
      <c r="BS61" s="414">
        <v>14.711798</v>
      </c>
    </row>
    <row r="62" spans="1:71" ht="22.05" customHeight="1">
      <c r="A62" s="365" t="s">
        <v>232</v>
      </c>
      <c r="B62" s="368" t="s">
        <v>231</v>
      </c>
      <c r="C62" s="367" t="s">
        <v>180</v>
      </c>
      <c r="D62" s="409">
        <v>0.70522300000000004</v>
      </c>
      <c r="E62" s="414">
        <v>0</v>
      </c>
      <c r="F62" s="414">
        <v>0</v>
      </c>
      <c r="G62" s="414">
        <v>0</v>
      </c>
      <c r="H62" s="414">
        <v>0</v>
      </c>
      <c r="I62" s="414">
        <v>0</v>
      </c>
      <c r="J62" s="414">
        <v>0</v>
      </c>
      <c r="K62" s="414">
        <v>0</v>
      </c>
      <c r="L62" s="414">
        <v>0</v>
      </c>
      <c r="M62" s="414">
        <v>0</v>
      </c>
      <c r="N62" s="414">
        <v>0</v>
      </c>
      <c r="O62" s="414">
        <v>0</v>
      </c>
      <c r="P62" s="414">
        <v>0</v>
      </c>
      <c r="Q62" s="414">
        <v>0</v>
      </c>
      <c r="R62" s="414">
        <v>0</v>
      </c>
      <c r="S62" s="414"/>
      <c r="T62" s="414">
        <v>0</v>
      </c>
      <c r="U62" s="414">
        <v>0</v>
      </c>
      <c r="V62" s="414">
        <v>0</v>
      </c>
      <c r="W62" s="414">
        <v>0</v>
      </c>
      <c r="X62" s="414">
        <v>0</v>
      </c>
      <c r="Y62" s="414">
        <v>0</v>
      </c>
      <c r="Z62" s="414">
        <v>0</v>
      </c>
      <c r="AA62" s="414">
        <v>0</v>
      </c>
      <c r="AB62" s="414">
        <v>0</v>
      </c>
      <c r="AC62" s="414">
        <v>0</v>
      </c>
      <c r="AD62" s="414">
        <v>0</v>
      </c>
      <c r="AE62" s="414">
        <v>0</v>
      </c>
      <c r="AF62" s="414">
        <v>0</v>
      </c>
      <c r="AG62" s="414">
        <v>0</v>
      </c>
      <c r="AH62" s="414">
        <v>0</v>
      </c>
      <c r="AI62" s="414">
        <v>0</v>
      </c>
      <c r="AJ62" s="414">
        <v>0</v>
      </c>
      <c r="AK62" s="414">
        <v>0</v>
      </c>
      <c r="AL62" s="414">
        <v>0</v>
      </c>
      <c r="AM62" s="414">
        <v>0</v>
      </c>
      <c r="AN62" s="414">
        <v>0</v>
      </c>
      <c r="AO62" s="414">
        <v>0</v>
      </c>
      <c r="AP62" s="414">
        <v>0</v>
      </c>
      <c r="AQ62" s="414">
        <v>0</v>
      </c>
      <c r="AR62" s="414">
        <v>0</v>
      </c>
      <c r="AS62" s="414">
        <v>0</v>
      </c>
      <c r="AT62" s="414"/>
      <c r="AU62" s="414">
        <v>0</v>
      </c>
      <c r="AV62" s="414">
        <v>0</v>
      </c>
      <c r="AW62" s="414">
        <v>0</v>
      </c>
      <c r="AX62" s="414">
        <v>0</v>
      </c>
      <c r="AY62" s="414">
        <v>0</v>
      </c>
      <c r="AZ62" s="414">
        <v>0</v>
      </c>
      <c r="BA62" s="414">
        <v>0</v>
      </c>
      <c r="BB62" s="414">
        <v>0</v>
      </c>
      <c r="BC62" s="414">
        <v>0</v>
      </c>
      <c r="BD62" s="414">
        <v>0</v>
      </c>
      <c r="BE62" s="414">
        <v>0</v>
      </c>
      <c r="BF62" s="419">
        <v>0.70522300000000004</v>
      </c>
      <c r="BG62" s="414">
        <v>0</v>
      </c>
      <c r="BH62" s="414">
        <v>0</v>
      </c>
      <c r="BI62" s="414">
        <v>0</v>
      </c>
      <c r="BJ62" s="414">
        <v>0</v>
      </c>
      <c r="BK62" s="414">
        <v>0</v>
      </c>
      <c r="BL62" s="414">
        <v>0</v>
      </c>
      <c r="BM62" s="414">
        <v>0</v>
      </c>
      <c r="BN62" s="414">
        <v>0</v>
      </c>
      <c r="BO62" s="414">
        <v>0</v>
      </c>
      <c r="BP62" s="674">
        <v>0</v>
      </c>
      <c r="BQ62" s="414">
        <v>0</v>
      </c>
      <c r="BR62" s="414">
        <v>0</v>
      </c>
      <c r="BS62" s="414">
        <v>0.70522300000000004</v>
      </c>
    </row>
    <row r="63" spans="1:71" ht="22.05" customHeight="1">
      <c r="A63" s="365" t="s">
        <v>233</v>
      </c>
      <c r="B63" s="368" t="s">
        <v>61</v>
      </c>
      <c r="C63" s="367" t="s">
        <v>141</v>
      </c>
      <c r="D63" s="409">
        <v>2310.168232</v>
      </c>
      <c r="E63" s="414">
        <v>0</v>
      </c>
      <c r="F63" s="414">
        <v>0</v>
      </c>
      <c r="G63" s="414">
        <v>0</v>
      </c>
      <c r="H63" s="414">
        <v>0</v>
      </c>
      <c r="I63" s="414">
        <v>0</v>
      </c>
      <c r="J63" s="414">
        <v>0</v>
      </c>
      <c r="K63" s="414">
        <v>0</v>
      </c>
      <c r="L63" s="414">
        <v>0</v>
      </c>
      <c r="M63" s="414">
        <v>0</v>
      </c>
      <c r="N63" s="414">
        <v>0</v>
      </c>
      <c r="O63" s="414">
        <v>0</v>
      </c>
      <c r="P63" s="414">
        <v>0</v>
      </c>
      <c r="Q63" s="414">
        <v>0</v>
      </c>
      <c r="R63" s="414">
        <v>0</v>
      </c>
      <c r="S63" s="414"/>
      <c r="T63" s="414">
        <v>0</v>
      </c>
      <c r="U63" s="414">
        <v>0</v>
      </c>
      <c r="V63" s="414">
        <v>0</v>
      </c>
      <c r="W63" s="414">
        <v>0</v>
      </c>
      <c r="X63" s="414">
        <v>0</v>
      </c>
      <c r="Y63" s="414">
        <v>0</v>
      </c>
      <c r="Z63" s="414">
        <v>0</v>
      </c>
      <c r="AA63" s="414">
        <v>0</v>
      </c>
      <c r="AB63" s="414">
        <v>0</v>
      </c>
      <c r="AC63" s="414">
        <v>1.3</v>
      </c>
      <c r="AD63" s="414">
        <v>0</v>
      </c>
      <c r="AE63" s="414">
        <v>0</v>
      </c>
      <c r="AF63" s="414">
        <v>0</v>
      </c>
      <c r="AG63" s="414">
        <v>0</v>
      </c>
      <c r="AH63" s="414">
        <v>0</v>
      </c>
      <c r="AI63" s="414">
        <v>0</v>
      </c>
      <c r="AJ63" s="414">
        <v>0</v>
      </c>
      <c r="AK63" s="414">
        <v>0</v>
      </c>
      <c r="AL63" s="414">
        <v>0</v>
      </c>
      <c r="AM63" s="414">
        <v>0</v>
      </c>
      <c r="AN63" s="414">
        <v>0</v>
      </c>
      <c r="AO63" s="414">
        <v>0</v>
      </c>
      <c r="AP63" s="414">
        <v>0</v>
      </c>
      <c r="AQ63" s="414">
        <v>0</v>
      </c>
      <c r="AR63" s="414">
        <v>0</v>
      </c>
      <c r="AS63" s="414">
        <v>0</v>
      </c>
      <c r="AT63" s="414"/>
      <c r="AU63" s="414">
        <v>0</v>
      </c>
      <c r="AV63" s="414">
        <v>0</v>
      </c>
      <c r="AW63" s="414">
        <v>0</v>
      </c>
      <c r="AX63" s="414">
        <v>0</v>
      </c>
      <c r="AY63" s="414">
        <v>0</v>
      </c>
      <c r="AZ63" s="414">
        <v>0</v>
      </c>
      <c r="BA63" s="414">
        <v>0</v>
      </c>
      <c r="BB63" s="414">
        <v>0</v>
      </c>
      <c r="BC63" s="414">
        <v>3.66</v>
      </c>
      <c r="BD63" s="414">
        <v>0</v>
      </c>
      <c r="BE63" s="414">
        <v>0</v>
      </c>
      <c r="BF63" s="414">
        <v>0</v>
      </c>
      <c r="BG63" s="419">
        <v>2305.208232</v>
      </c>
      <c r="BH63" s="414">
        <v>0</v>
      </c>
      <c r="BI63" s="414">
        <v>0</v>
      </c>
      <c r="BJ63" s="414">
        <v>0</v>
      </c>
      <c r="BK63" s="414">
        <v>0</v>
      </c>
      <c r="BL63" s="414">
        <v>0</v>
      </c>
      <c r="BM63" s="414">
        <v>0</v>
      </c>
      <c r="BN63" s="414">
        <v>0</v>
      </c>
      <c r="BO63" s="414">
        <v>0</v>
      </c>
      <c r="BP63" s="674">
        <v>0</v>
      </c>
      <c r="BQ63" s="414">
        <v>4.96</v>
      </c>
      <c r="BR63" s="414">
        <v>-4.96</v>
      </c>
      <c r="BS63" s="414">
        <v>2305.208232</v>
      </c>
    </row>
    <row r="64" spans="1:71" ht="22.05" customHeight="1">
      <c r="A64" s="365" t="s">
        <v>234</v>
      </c>
      <c r="B64" s="365" t="s">
        <v>80</v>
      </c>
      <c r="C64" s="367" t="s">
        <v>142</v>
      </c>
      <c r="D64" s="409">
        <v>49.146555999999997</v>
      </c>
      <c r="E64" s="414">
        <v>0</v>
      </c>
      <c r="F64" s="414">
        <v>0</v>
      </c>
      <c r="G64" s="414">
        <v>0</v>
      </c>
      <c r="H64" s="414">
        <v>0</v>
      </c>
      <c r="I64" s="414">
        <v>0</v>
      </c>
      <c r="J64" s="414">
        <v>0</v>
      </c>
      <c r="K64" s="414">
        <v>0</v>
      </c>
      <c r="L64" s="414">
        <v>0</v>
      </c>
      <c r="M64" s="414">
        <v>0</v>
      </c>
      <c r="N64" s="414">
        <v>0</v>
      </c>
      <c r="O64" s="414">
        <v>0</v>
      </c>
      <c r="P64" s="414">
        <v>0</v>
      </c>
      <c r="Q64" s="414">
        <v>0</v>
      </c>
      <c r="R64" s="414">
        <v>0</v>
      </c>
      <c r="S64" s="414"/>
      <c r="T64" s="414">
        <v>0</v>
      </c>
      <c r="U64" s="414">
        <v>0</v>
      </c>
      <c r="V64" s="414">
        <v>0</v>
      </c>
      <c r="W64" s="414">
        <v>0</v>
      </c>
      <c r="X64" s="414">
        <v>0</v>
      </c>
      <c r="Y64" s="414">
        <v>0</v>
      </c>
      <c r="Z64" s="414">
        <v>0</v>
      </c>
      <c r="AA64" s="414">
        <v>0</v>
      </c>
      <c r="AB64" s="414">
        <v>0</v>
      </c>
      <c r="AC64" s="414">
        <v>0</v>
      </c>
      <c r="AD64" s="414">
        <v>0</v>
      </c>
      <c r="AE64" s="414">
        <v>0</v>
      </c>
      <c r="AF64" s="414">
        <v>0</v>
      </c>
      <c r="AG64" s="414">
        <v>0</v>
      </c>
      <c r="AH64" s="414">
        <v>0</v>
      </c>
      <c r="AI64" s="414">
        <v>0</v>
      </c>
      <c r="AJ64" s="414">
        <v>0</v>
      </c>
      <c r="AK64" s="414">
        <v>0</v>
      </c>
      <c r="AL64" s="414">
        <v>0</v>
      </c>
      <c r="AM64" s="414">
        <v>0</v>
      </c>
      <c r="AN64" s="414">
        <v>0</v>
      </c>
      <c r="AO64" s="414">
        <v>0</v>
      </c>
      <c r="AP64" s="414">
        <v>0</v>
      </c>
      <c r="AQ64" s="414">
        <v>0</v>
      </c>
      <c r="AR64" s="414">
        <v>0</v>
      </c>
      <c r="AS64" s="414">
        <v>0</v>
      </c>
      <c r="AT64" s="414"/>
      <c r="AU64" s="414">
        <v>0</v>
      </c>
      <c r="AV64" s="414">
        <v>0</v>
      </c>
      <c r="AW64" s="414">
        <v>0</v>
      </c>
      <c r="AX64" s="414">
        <v>0</v>
      </c>
      <c r="AY64" s="414">
        <v>0</v>
      </c>
      <c r="AZ64" s="414">
        <v>0</v>
      </c>
      <c r="BA64" s="414">
        <v>0</v>
      </c>
      <c r="BB64" s="414">
        <v>0</v>
      </c>
      <c r="BC64" s="414">
        <v>0</v>
      </c>
      <c r="BD64" s="414">
        <v>0</v>
      </c>
      <c r="BE64" s="414">
        <v>0</v>
      </c>
      <c r="BF64" s="414">
        <v>0</v>
      </c>
      <c r="BG64" s="414">
        <v>0</v>
      </c>
      <c r="BH64" s="419">
        <v>49.146555999999997</v>
      </c>
      <c r="BI64" s="414">
        <v>0</v>
      </c>
      <c r="BJ64" s="414">
        <v>0</v>
      </c>
      <c r="BK64" s="414">
        <v>0</v>
      </c>
      <c r="BL64" s="414">
        <v>0</v>
      </c>
      <c r="BM64" s="414">
        <v>0</v>
      </c>
      <c r="BN64" s="414">
        <v>0</v>
      </c>
      <c r="BO64" s="414">
        <v>0</v>
      </c>
      <c r="BP64" s="674">
        <v>0</v>
      </c>
      <c r="BQ64" s="414">
        <v>0</v>
      </c>
      <c r="BR64" s="414">
        <v>0</v>
      </c>
      <c r="BS64" s="414">
        <v>49.146555999999997</v>
      </c>
    </row>
    <row r="65" spans="1:71" ht="22.05" customHeight="1">
      <c r="A65" s="365" t="s">
        <v>235</v>
      </c>
      <c r="B65" s="365" t="s">
        <v>40</v>
      </c>
      <c r="C65" s="367" t="s">
        <v>143</v>
      </c>
      <c r="D65" s="409">
        <v>4.1146899999999995</v>
      </c>
      <c r="E65" s="414">
        <v>0</v>
      </c>
      <c r="F65" s="414">
        <v>0</v>
      </c>
      <c r="G65" s="414">
        <v>0</v>
      </c>
      <c r="H65" s="414">
        <v>0</v>
      </c>
      <c r="I65" s="414">
        <v>0</v>
      </c>
      <c r="J65" s="414">
        <v>0</v>
      </c>
      <c r="K65" s="414">
        <v>0</v>
      </c>
      <c r="L65" s="414">
        <v>0</v>
      </c>
      <c r="M65" s="414">
        <v>0</v>
      </c>
      <c r="N65" s="414">
        <v>0</v>
      </c>
      <c r="O65" s="414">
        <v>0</v>
      </c>
      <c r="P65" s="414">
        <v>0</v>
      </c>
      <c r="Q65" s="414">
        <v>0</v>
      </c>
      <c r="R65" s="414">
        <v>0</v>
      </c>
      <c r="S65" s="414"/>
      <c r="T65" s="414">
        <v>0</v>
      </c>
      <c r="U65" s="414">
        <v>0</v>
      </c>
      <c r="V65" s="414">
        <v>0</v>
      </c>
      <c r="W65" s="414">
        <v>0</v>
      </c>
      <c r="X65" s="414">
        <v>0</v>
      </c>
      <c r="Y65" s="414">
        <v>0</v>
      </c>
      <c r="Z65" s="414">
        <v>0</v>
      </c>
      <c r="AA65" s="414">
        <v>0</v>
      </c>
      <c r="AB65" s="414">
        <v>0</v>
      </c>
      <c r="AC65" s="414">
        <v>0</v>
      </c>
      <c r="AD65" s="414">
        <v>0</v>
      </c>
      <c r="AE65" s="414">
        <v>0</v>
      </c>
      <c r="AF65" s="414">
        <v>0</v>
      </c>
      <c r="AG65" s="414">
        <v>0</v>
      </c>
      <c r="AH65" s="414">
        <v>0</v>
      </c>
      <c r="AI65" s="414">
        <v>0</v>
      </c>
      <c r="AJ65" s="414">
        <v>0</v>
      </c>
      <c r="AK65" s="414">
        <v>0</v>
      </c>
      <c r="AL65" s="414">
        <v>0</v>
      </c>
      <c r="AM65" s="414">
        <v>0</v>
      </c>
      <c r="AN65" s="414">
        <v>0</v>
      </c>
      <c r="AO65" s="414">
        <v>0</v>
      </c>
      <c r="AP65" s="414">
        <v>0</v>
      </c>
      <c r="AQ65" s="414">
        <v>0</v>
      </c>
      <c r="AR65" s="414">
        <v>0</v>
      </c>
      <c r="AS65" s="414">
        <v>0</v>
      </c>
      <c r="AT65" s="414"/>
      <c r="AU65" s="414">
        <v>0</v>
      </c>
      <c r="AV65" s="414">
        <v>0</v>
      </c>
      <c r="AW65" s="414">
        <v>0</v>
      </c>
      <c r="AX65" s="414">
        <v>0</v>
      </c>
      <c r="AY65" s="414">
        <v>0</v>
      </c>
      <c r="AZ65" s="414">
        <v>0</v>
      </c>
      <c r="BA65" s="414">
        <v>0</v>
      </c>
      <c r="BB65" s="414">
        <v>0</v>
      </c>
      <c r="BC65" s="414">
        <v>0</v>
      </c>
      <c r="BD65" s="414">
        <v>0</v>
      </c>
      <c r="BE65" s="414">
        <v>0</v>
      </c>
      <c r="BF65" s="414">
        <v>0</v>
      </c>
      <c r="BG65" s="414">
        <v>0</v>
      </c>
      <c r="BH65" s="414">
        <v>0</v>
      </c>
      <c r="BI65" s="419">
        <v>4.1146899999999995</v>
      </c>
      <c r="BJ65" s="414">
        <v>0</v>
      </c>
      <c r="BK65" s="414">
        <v>0</v>
      </c>
      <c r="BL65" s="414">
        <v>0</v>
      </c>
      <c r="BM65" s="414">
        <v>0</v>
      </c>
      <c r="BN65" s="414">
        <v>0</v>
      </c>
      <c r="BO65" s="414">
        <v>0</v>
      </c>
      <c r="BP65" s="674">
        <v>0</v>
      </c>
      <c r="BQ65" s="414">
        <v>0</v>
      </c>
      <c r="BR65" s="414">
        <v>0</v>
      </c>
      <c r="BS65" s="414">
        <v>4.1146899999999995</v>
      </c>
    </row>
    <row r="66" spans="1:71" ht="22.05" customHeight="1">
      <c r="A66" s="405" t="s">
        <v>82</v>
      </c>
      <c r="B66" s="405" t="s">
        <v>34</v>
      </c>
      <c r="C66" s="418" t="s">
        <v>144</v>
      </c>
      <c r="D66" s="410">
        <v>602.13789199999997</v>
      </c>
      <c r="E66" s="414">
        <v>0</v>
      </c>
      <c r="F66" s="414">
        <v>0</v>
      </c>
      <c r="G66" s="414">
        <v>0</v>
      </c>
      <c r="H66" s="414">
        <v>0</v>
      </c>
      <c r="I66" s="414">
        <v>0</v>
      </c>
      <c r="J66" s="414">
        <v>0</v>
      </c>
      <c r="K66" s="414">
        <v>0</v>
      </c>
      <c r="L66" s="414">
        <v>0</v>
      </c>
      <c r="M66" s="414">
        <v>0</v>
      </c>
      <c r="N66" s="414">
        <v>0</v>
      </c>
      <c r="O66" s="414">
        <v>0</v>
      </c>
      <c r="P66" s="414">
        <v>0</v>
      </c>
      <c r="Q66" s="414">
        <v>0</v>
      </c>
      <c r="R66" s="414">
        <v>0</v>
      </c>
      <c r="S66" s="414"/>
      <c r="T66" s="414">
        <v>0</v>
      </c>
      <c r="U66" s="414">
        <v>0</v>
      </c>
      <c r="V66" s="414">
        <v>0</v>
      </c>
      <c r="W66" s="414">
        <v>0</v>
      </c>
      <c r="X66" s="414">
        <v>0</v>
      </c>
      <c r="Y66" s="414">
        <v>0</v>
      </c>
      <c r="Z66" s="414">
        <v>0</v>
      </c>
      <c r="AA66" s="414">
        <v>0</v>
      </c>
      <c r="AB66" s="414">
        <v>0</v>
      </c>
      <c r="AC66" s="414">
        <v>0</v>
      </c>
      <c r="AD66" s="414">
        <v>0</v>
      </c>
      <c r="AE66" s="414">
        <v>0</v>
      </c>
      <c r="AF66" s="414">
        <v>0</v>
      </c>
      <c r="AG66" s="414">
        <v>0</v>
      </c>
      <c r="AH66" s="414">
        <v>0</v>
      </c>
      <c r="AI66" s="414">
        <v>0</v>
      </c>
      <c r="AJ66" s="414">
        <v>0</v>
      </c>
      <c r="AK66" s="414">
        <v>0</v>
      </c>
      <c r="AL66" s="414">
        <v>0</v>
      </c>
      <c r="AM66" s="414">
        <v>0</v>
      </c>
      <c r="AN66" s="414">
        <v>0</v>
      </c>
      <c r="AO66" s="414">
        <v>0</v>
      </c>
      <c r="AP66" s="414">
        <v>0</v>
      </c>
      <c r="AQ66" s="414">
        <v>0</v>
      </c>
      <c r="AR66" s="414">
        <v>0</v>
      </c>
      <c r="AS66" s="414">
        <v>0</v>
      </c>
      <c r="AT66" s="414"/>
      <c r="AU66" s="414">
        <v>0</v>
      </c>
      <c r="AV66" s="414">
        <v>0</v>
      </c>
      <c r="AW66" s="414">
        <v>0</v>
      </c>
      <c r="AX66" s="414">
        <v>0</v>
      </c>
      <c r="AY66" s="414">
        <v>0</v>
      </c>
      <c r="AZ66" s="414">
        <v>0</v>
      </c>
      <c r="BA66" s="414">
        <v>0</v>
      </c>
      <c r="BB66" s="414">
        <v>0</v>
      </c>
      <c r="BC66" s="414">
        <v>0</v>
      </c>
      <c r="BD66" s="414">
        <v>0</v>
      </c>
      <c r="BE66" s="414">
        <v>0</v>
      </c>
      <c r="BF66" s="414">
        <v>0</v>
      </c>
      <c r="BG66" s="414">
        <v>0</v>
      </c>
      <c r="BH66" s="414">
        <v>0</v>
      </c>
      <c r="BI66" s="414">
        <v>0</v>
      </c>
      <c r="BJ66" s="419">
        <v>595.00789199999997</v>
      </c>
      <c r="BK66" s="414">
        <v>0</v>
      </c>
      <c r="BL66" s="414">
        <v>0</v>
      </c>
      <c r="BM66" s="414">
        <v>0</v>
      </c>
      <c r="BN66" s="414">
        <v>0</v>
      </c>
      <c r="BO66" s="414">
        <v>0</v>
      </c>
      <c r="BP66" s="674">
        <v>0</v>
      </c>
      <c r="BQ66" s="413">
        <v>7.1300000000000008</v>
      </c>
      <c r="BR66" s="413">
        <v>-7.1300000000000008</v>
      </c>
      <c r="BS66" s="413">
        <v>595.00789199999997</v>
      </c>
    </row>
    <row r="67" spans="1:71" ht="22.05" customHeight="1">
      <c r="A67" s="365" t="s">
        <v>83</v>
      </c>
      <c r="B67" s="365" t="s">
        <v>84</v>
      </c>
      <c r="C67" s="367" t="s">
        <v>145</v>
      </c>
      <c r="D67" s="409">
        <v>377.39527900000002</v>
      </c>
      <c r="E67" s="414">
        <v>0</v>
      </c>
      <c r="F67" s="414">
        <v>0</v>
      </c>
      <c r="G67" s="414">
        <v>0</v>
      </c>
      <c r="H67" s="414">
        <v>0</v>
      </c>
      <c r="I67" s="414">
        <v>0</v>
      </c>
      <c r="J67" s="414">
        <v>0</v>
      </c>
      <c r="K67" s="414">
        <v>0</v>
      </c>
      <c r="L67" s="414">
        <v>0</v>
      </c>
      <c r="M67" s="414">
        <v>0</v>
      </c>
      <c r="N67" s="414">
        <v>0</v>
      </c>
      <c r="O67" s="414">
        <v>0</v>
      </c>
      <c r="P67" s="414">
        <v>0</v>
      </c>
      <c r="Q67" s="414">
        <v>0</v>
      </c>
      <c r="R67" s="414">
        <v>0</v>
      </c>
      <c r="S67" s="414"/>
      <c r="T67" s="414">
        <v>0</v>
      </c>
      <c r="U67" s="414">
        <v>0</v>
      </c>
      <c r="V67" s="414">
        <v>0</v>
      </c>
      <c r="W67" s="414">
        <v>0</v>
      </c>
      <c r="X67" s="414">
        <v>0</v>
      </c>
      <c r="Y67" s="414">
        <v>0</v>
      </c>
      <c r="Z67" s="414">
        <v>0</v>
      </c>
      <c r="AA67" s="414">
        <v>0</v>
      </c>
      <c r="AB67" s="414">
        <v>0</v>
      </c>
      <c r="AC67" s="414">
        <v>0</v>
      </c>
      <c r="AD67" s="414">
        <v>0</v>
      </c>
      <c r="AE67" s="414">
        <v>0</v>
      </c>
      <c r="AF67" s="414">
        <v>0</v>
      </c>
      <c r="AG67" s="414">
        <v>1.3</v>
      </c>
      <c r="AH67" s="414">
        <v>0</v>
      </c>
      <c r="AI67" s="414">
        <v>0</v>
      </c>
      <c r="AJ67" s="414">
        <v>0</v>
      </c>
      <c r="AK67" s="414">
        <v>0</v>
      </c>
      <c r="AL67" s="414">
        <v>0</v>
      </c>
      <c r="AM67" s="414">
        <v>0</v>
      </c>
      <c r="AN67" s="414">
        <v>0</v>
      </c>
      <c r="AO67" s="414">
        <v>0</v>
      </c>
      <c r="AP67" s="414">
        <v>0</v>
      </c>
      <c r="AQ67" s="414">
        <v>0</v>
      </c>
      <c r="AR67" s="414">
        <v>0</v>
      </c>
      <c r="AS67" s="414">
        <v>0</v>
      </c>
      <c r="AT67" s="414"/>
      <c r="AU67" s="414">
        <v>0</v>
      </c>
      <c r="AV67" s="414">
        <v>0</v>
      </c>
      <c r="AW67" s="414">
        <v>0.01</v>
      </c>
      <c r="AX67" s="414">
        <v>0</v>
      </c>
      <c r="AY67" s="414">
        <v>0</v>
      </c>
      <c r="AZ67" s="414">
        <v>0</v>
      </c>
      <c r="BA67" s="414">
        <v>0</v>
      </c>
      <c r="BB67" s="414">
        <v>0</v>
      </c>
      <c r="BC67" s="414">
        <v>5.82</v>
      </c>
      <c r="BD67" s="414">
        <v>0</v>
      </c>
      <c r="BE67" s="414">
        <v>0</v>
      </c>
      <c r="BF67" s="414">
        <v>0</v>
      </c>
      <c r="BG67" s="414">
        <v>0</v>
      </c>
      <c r="BH67" s="414">
        <v>0</v>
      </c>
      <c r="BI67" s="414">
        <v>0</v>
      </c>
      <c r="BJ67" s="414">
        <v>0</v>
      </c>
      <c r="BK67" s="419">
        <v>370.26527900000002</v>
      </c>
      <c r="BL67" s="414">
        <v>0</v>
      </c>
      <c r="BM67" s="414">
        <v>0</v>
      </c>
      <c r="BN67" s="414">
        <v>0</v>
      </c>
      <c r="BO67" s="414">
        <v>0</v>
      </c>
      <c r="BP67" s="674">
        <v>0</v>
      </c>
      <c r="BQ67" s="414">
        <v>7.1300000000000008</v>
      </c>
      <c r="BR67" s="414">
        <v>-7.1300000000000008</v>
      </c>
      <c r="BS67" s="414">
        <v>370.26527900000002</v>
      </c>
    </row>
    <row r="68" spans="1:71" ht="22.05" customHeight="1">
      <c r="A68" s="365" t="s">
        <v>170</v>
      </c>
      <c r="B68" s="365" t="s">
        <v>171</v>
      </c>
      <c r="C68" s="367" t="s">
        <v>146</v>
      </c>
      <c r="D68" s="409">
        <v>224.74261300000001</v>
      </c>
      <c r="E68" s="414">
        <v>0</v>
      </c>
      <c r="F68" s="414">
        <v>0</v>
      </c>
      <c r="G68" s="414">
        <v>0</v>
      </c>
      <c r="H68" s="414">
        <v>0</v>
      </c>
      <c r="I68" s="414">
        <v>0</v>
      </c>
      <c r="J68" s="414">
        <v>0</v>
      </c>
      <c r="K68" s="414">
        <v>0</v>
      </c>
      <c r="L68" s="414">
        <v>0</v>
      </c>
      <c r="M68" s="414">
        <v>0</v>
      </c>
      <c r="N68" s="414">
        <v>0</v>
      </c>
      <c r="O68" s="414">
        <v>0</v>
      </c>
      <c r="P68" s="414">
        <v>0</v>
      </c>
      <c r="Q68" s="414">
        <v>0</v>
      </c>
      <c r="R68" s="414">
        <v>0</v>
      </c>
      <c r="S68" s="414"/>
      <c r="T68" s="414">
        <v>0</v>
      </c>
      <c r="U68" s="414">
        <v>0</v>
      </c>
      <c r="V68" s="414">
        <v>0</v>
      </c>
      <c r="W68" s="414">
        <v>0</v>
      </c>
      <c r="X68" s="414">
        <v>0</v>
      </c>
      <c r="Y68" s="414">
        <v>0</v>
      </c>
      <c r="Z68" s="414">
        <v>0</v>
      </c>
      <c r="AA68" s="414">
        <v>0</v>
      </c>
      <c r="AB68" s="414">
        <v>0</v>
      </c>
      <c r="AC68" s="414">
        <v>0</v>
      </c>
      <c r="AD68" s="414">
        <v>0</v>
      </c>
      <c r="AE68" s="414">
        <v>0</v>
      </c>
      <c r="AF68" s="414">
        <v>0</v>
      </c>
      <c r="AG68" s="414">
        <v>0</v>
      </c>
      <c r="AH68" s="414">
        <v>0</v>
      </c>
      <c r="AI68" s="414">
        <v>0</v>
      </c>
      <c r="AJ68" s="414">
        <v>0</v>
      </c>
      <c r="AK68" s="414">
        <v>0</v>
      </c>
      <c r="AL68" s="414">
        <v>0</v>
      </c>
      <c r="AM68" s="414">
        <v>0</v>
      </c>
      <c r="AN68" s="414">
        <v>0</v>
      </c>
      <c r="AO68" s="414">
        <v>0</v>
      </c>
      <c r="AP68" s="414">
        <v>0</v>
      </c>
      <c r="AQ68" s="414">
        <v>0</v>
      </c>
      <c r="AR68" s="414">
        <v>0</v>
      </c>
      <c r="AS68" s="414">
        <v>0</v>
      </c>
      <c r="AT68" s="414"/>
      <c r="AU68" s="414">
        <v>0</v>
      </c>
      <c r="AV68" s="414">
        <v>0</v>
      </c>
      <c r="AW68" s="414">
        <v>0</v>
      </c>
      <c r="AX68" s="414">
        <v>0</v>
      </c>
      <c r="AY68" s="414">
        <v>0</v>
      </c>
      <c r="AZ68" s="414">
        <v>0</v>
      </c>
      <c r="BA68" s="414">
        <v>0</v>
      </c>
      <c r="BB68" s="414">
        <v>0</v>
      </c>
      <c r="BC68" s="414">
        <v>0</v>
      </c>
      <c r="BD68" s="414">
        <v>0</v>
      </c>
      <c r="BE68" s="414">
        <v>0</v>
      </c>
      <c r="BF68" s="414">
        <v>0</v>
      </c>
      <c r="BG68" s="414">
        <v>0</v>
      </c>
      <c r="BH68" s="414">
        <v>0</v>
      </c>
      <c r="BI68" s="414">
        <v>0</v>
      </c>
      <c r="BJ68" s="414">
        <v>0</v>
      </c>
      <c r="BK68" s="414">
        <v>0</v>
      </c>
      <c r="BL68" s="419">
        <v>224.74261300000001</v>
      </c>
      <c r="BM68" s="414">
        <v>0</v>
      </c>
      <c r="BN68" s="414">
        <v>0</v>
      </c>
      <c r="BO68" s="414">
        <v>0</v>
      </c>
      <c r="BP68" s="674">
        <v>0</v>
      </c>
      <c r="BQ68" s="415">
        <v>0</v>
      </c>
      <c r="BR68" s="415">
        <v>0</v>
      </c>
      <c r="BS68" s="415">
        <v>224.74261300000001</v>
      </c>
    </row>
    <row r="69" spans="1:71" ht="22.05" hidden="1" customHeight="1">
      <c r="A69" s="365" t="s">
        <v>172</v>
      </c>
      <c r="B69" s="365" t="s">
        <v>173</v>
      </c>
      <c r="C69" s="365" t="s">
        <v>147</v>
      </c>
      <c r="D69" s="409">
        <v>0</v>
      </c>
      <c r="E69" s="414">
        <v>0</v>
      </c>
      <c r="F69" s="414">
        <v>0</v>
      </c>
      <c r="G69" s="414">
        <v>0</v>
      </c>
      <c r="H69" s="414">
        <v>0</v>
      </c>
      <c r="I69" s="414">
        <v>0</v>
      </c>
      <c r="J69" s="414">
        <v>0</v>
      </c>
      <c r="K69" s="414">
        <v>0</v>
      </c>
      <c r="L69" s="414">
        <v>0</v>
      </c>
      <c r="M69" s="414">
        <v>0</v>
      </c>
      <c r="N69" s="414">
        <v>0</v>
      </c>
      <c r="O69" s="414">
        <v>0</v>
      </c>
      <c r="P69" s="414">
        <v>0</v>
      </c>
      <c r="Q69" s="414">
        <v>0</v>
      </c>
      <c r="R69" s="414">
        <v>0</v>
      </c>
      <c r="S69" s="414"/>
      <c r="T69" s="414">
        <v>0</v>
      </c>
      <c r="U69" s="414">
        <v>0</v>
      </c>
      <c r="V69" s="414">
        <v>0</v>
      </c>
      <c r="W69" s="414">
        <v>0</v>
      </c>
      <c r="X69" s="414">
        <v>0</v>
      </c>
      <c r="Y69" s="414">
        <v>0</v>
      </c>
      <c r="Z69" s="414">
        <v>0</v>
      </c>
      <c r="AA69" s="414">
        <v>0</v>
      </c>
      <c r="AB69" s="414">
        <v>0</v>
      </c>
      <c r="AC69" s="414">
        <v>0</v>
      </c>
      <c r="AD69" s="414">
        <v>0</v>
      </c>
      <c r="AE69" s="414">
        <v>0</v>
      </c>
      <c r="AF69" s="414">
        <v>0</v>
      </c>
      <c r="AG69" s="414">
        <v>0</v>
      </c>
      <c r="AH69" s="414">
        <v>0</v>
      </c>
      <c r="AI69" s="414">
        <v>0</v>
      </c>
      <c r="AJ69" s="414">
        <v>0</v>
      </c>
      <c r="AK69" s="414">
        <v>0</v>
      </c>
      <c r="AL69" s="414">
        <v>0</v>
      </c>
      <c r="AM69" s="414">
        <v>0</v>
      </c>
      <c r="AN69" s="414">
        <v>0</v>
      </c>
      <c r="AO69" s="414">
        <v>0</v>
      </c>
      <c r="AP69" s="414" t="e">
        <v>#REF!</v>
      </c>
      <c r="AQ69" s="414" t="e">
        <v>#REF!</v>
      </c>
      <c r="AR69" s="414">
        <v>0</v>
      </c>
      <c r="AS69" s="414">
        <v>0</v>
      </c>
      <c r="AT69" s="414"/>
      <c r="AU69" s="414">
        <v>0</v>
      </c>
      <c r="AV69" s="414">
        <v>0</v>
      </c>
      <c r="AW69" s="414">
        <v>0</v>
      </c>
      <c r="AX69" s="414">
        <v>0</v>
      </c>
      <c r="AY69" s="414">
        <v>0</v>
      </c>
      <c r="AZ69" s="414">
        <v>0</v>
      </c>
      <c r="BA69" s="414">
        <v>0</v>
      </c>
      <c r="BB69" s="414">
        <v>0</v>
      </c>
      <c r="BC69" s="414">
        <v>0</v>
      </c>
      <c r="BD69" s="414">
        <v>0</v>
      </c>
      <c r="BE69" s="414">
        <v>0</v>
      </c>
      <c r="BF69" s="414">
        <v>0</v>
      </c>
      <c r="BG69" s="414">
        <v>0</v>
      </c>
      <c r="BH69" s="414">
        <v>0</v>
      </c>
      <c r="BI69" s="414">
        <v>0</v>
      </c>
      <c r="BJ69" s="414">
        <v>0</v>
      </c>
      <c r="BK69" s="414">
        <v>0</v>
      </c>
      <c r="BL69" s="414">
        <v>0</v>
      </c>
      <c r="BM69" s="414">
        <v>0</v>
      </c>
      <c r="BN69" s="414">
        <v>0</v>
      </c>
      <c r="BO69" s="414">
        <v>0</v>
      </c>
      <c r="BP69" s="674">
        <v>0</v>
      </c>
      <c r="BQ69" s="674">
        <v>0</v>
      </c>
      <c r="BR69" s="674">
        <v>0</v>
      </c>
      <c r="BS69" s="674">
        <v>0</v>
      </c>
    </row>
    <row r="70" spans="1:71" ht="22.05" hidden="1" customHeight="1">
      <c r="A70" s="365" t="s">
        <v>174</v>
      </c>
      <c r="B70" s="365" t="s">
        <v>181</v>
      </c>
      <c r="C70" s="365" t="s">
        <v>186</v>
      </c>
      <c r="D70" s="409">
        <v>0</v>
      </c>
      <c r="E70" s="414">
        <v>0</v>
      </c>
      <c r="F70" s="414">
        <v>0</v>
      </c>
      <c r="G70" s="414">
        <v>0</v>
      </c>
      <c r="H70" s="414">
        <v>0</v>
      </c>
      <c r="I70" s="414">
        <v>0</v>
      </c>
      <c r="J70" s="414">
        <v>0</v>
      </c>
      <c r="K70" s="414">
        <v>0</v>
      </c>
      <c r="L70" s="414">
        <v>0</v>
      </c>
      <c r="M70" s="414">
        <v>0</v>
      </c>
      <c r="N70" s="414">
        <v>0</v>
      </c>
      <c r="O70" s="414">
        <v>0</v>
      </c>
      <c r="P70" s="414">
        <v>0</v>
      </c>
      <c r="Q70" s="414">
        <v>0</v>
      </c>
      <c r="R70" s="414">
        <v>0</v>
      </c>
      <c r="S70" s="414"/>
      <c r="T70" s="414">
        <v>0</v>
      </c>
      <c r="U70" s="414">
        <v>0</v>
      </c>
      <c r="V70" s="414">
        <v>0</v>
      </c>
      <c r="W70" s="414">
        <v>0</v>
      </c>
      <c r="X70" s="414">
        <v>0</v>
      </c>
      <c r="Y70" s="414">
        <v>0</v>
      </c>
      <c r="Z70" s="414">
        <v>0</v>
      </c>
      <c r="AA70" s="414">
        <v>0</v>
      </c>
      <c r="AB70" s="414">
        <v>0</v>
      </c>
      <c r="AC70" s="414">
        <v>0</v>
      </c>
      <c r="AD70" s="414">
        <v>0</v>
      </c>
      <c r="AE70" s="414">
        <v>0</v>
      </c>
      <c r="AF70" s="414">
        <v>0</v>
      </c>
      <c r="AG70" s="414">
        <v>0</v>
      </c>
      <c r="AH70" s="414">
        <v>0</v>
      </c>
      <c r="AI70" s="414">
        <v>0</v>
      </c>
      <c r="AJ70" s="414">
        <v>0</v>
      </c>
      <c r="AK70" s="414">
        <v>0</v>
      </c>
      <c r="AL70" s="414">
        <v>0</v>
      </c>
      <c r="AM70" s="414">
        <v>0</v>
      </c>
      <c r="AN70" s="414">
        <v>0</v>
      </c>
      <c r="AO70" s="414">
        <v>0</v>
      </c>
      <c r="AP70" s="414" t="e">
        <v>#REF!</v>
      </c>
      <c r="AQ70" s="414" t="e">
        <v>#REF!</v>
      </c>
      <c r="AR70" s="414">
        <v>0</v>
      </c>
      <c r="AS70" s="414">
        <v>0</v>
      </c>
      <c r="AT70" s="414"/>
      <c r="AU70" s="414">
        <v>0</v>
      </c>
      <c r="AV70" s="414">
        <v>0</v>
      </c>
      <c r="AW70" s="414">
        <v>0</v>
      </c>
      <c r="AX70" s="414">
        <v>0</v>
      </c>
      <c r="AY70" s="414">
        <v>0</v>
      </c>
      <c r="AZ70" s="414">
        <v>0</v>
      </c>
      <c r="BA70" s="414">
        <v>0</v>
      </c>
      <c r="BB70" s="414">
        <v>0</v>
      </c>
      <c r="BC70" s="414">
        <v>0</v>
      </c>
      <c r="BD70" s="414">
        <v>0</v>
      </c>
      <c r="BE70" s="414">
        <v>0</v>
      </c>
      <c r="BF70" s="414">
        <v>0</v>
      </c>
      <c r="BG70" s="414">
        <v>0</v>
      </c>
      <c r="BH70" s="414">
        <v>0</v>
      </c>
      <c r="BI70" s="414">
        <v>0</v>
      </c>
      <c r="BJ70" s="414">
        <v>0</v>
      </c>
      <c r="BK70" s="414">
        <v>0</v>
      </c>
      <c r="BL70" s="414">
        <v>0</v>
      </c>
      <c r="BM70" s="414">
        <v>0</v>
      </c>
      <c r="BN70" s="414">
        <v>0</v>
      </c>
      <c r="BO70" s="414">
        <v>0</v>
      </c>
      <c r="BP70" s="674">
        <v>0</v>
      </c>
      <c r="BQ70" s="674">
        <v>0</v>
      </c>
      <c r="BR70" s="674">
        <v>0</v>
      </c>
      <c r="BS70" s="674">
        <v>0</v>
      </c>
    </row>
    <row r="71" spans="1:71" ht="22.05" hidden="1" customHeight="1">
      <c r="A71" s="365" t="s">
        <v>93</v>
      </c>
      <c r="B71" s="365" t="s">
        <v>182</v>
      </c>
      <c r="C71" s="365" t="s">
        <v>187</v>
      </c>
      <c r="D71" s="409">
        <v>0</v>
      </c>
      <c r="E71" s="414">
        <v>0</v>
      </c>
      <c r="F71" s="414">
        <v>0</v>
      </c>
      <c r="G71" s="414">
        <v>0</v>
      </c>
      <c r="H71" s="414">
        <v>0</v>
      </c>
      <c r="I71" s="414">
        <v>0</v>
      </c>
      <c r="J71" s="414">
        <v>0</v>
      </c>
      <c r="K71" s="414">
        <v>0</v>
      </c>
      <c r="L71" s="414">
        <v>0</v>
      </c>
      <c r="M71" s="414">
        <v>0</v>
      </c>
      <c r="N71" s="414">
        <v>0</v>
      </c>
      <c r="O71" s="414">
        <v>0</v>
      </c>
      <c r="P71" s="414">
        <v>0</v>
      </c>
      <c r="Q71" s="414">
        <v>0</v>
      </c>
      <c r="R71" s="414">
        <v>0</v>
      </c>
      <c r="S71" s="414"/>
      <c r="T71" s="414">
        <v>0</v>
      </c>
      <c r="U71" s="414">
        <v>0</v>
      </c>
      <c r="V71" s="414">
        <v>0</v>
      </c>
      <c r="W71" s="414">
        <v>0</v>
      </c>
      <c r="X71" s="414">
        <v>0</v>
      </c>
      <c r="Y71" s="414">
        <v>0</v>
      </c>
      <c r="Z71" s="414">
        <v>0</v>
      </c>
      <c r="AA71" s="414">
        <v>0</v>
      </c>
      <c r="AB71" s="414">
        <v>0</v>
      </c>
      <c r="AC71" s="414">
        <v>0</v>
      </c>
      <c r="AD71" s="414">
        <v>0</v>
      </c>
      <c r="AE71" s="414">
        <v>0</v>
      </c>
      <c r="AF71" s="414">
        <v>0</v>
      </c>
      <c r="AG71" s="414">
        <v>0</v>
      </c>
      <c r="AH71" s="414">
        <v>0</v>
      </c>
      <c r="AI71" s="414">
        <v>0</v>
      </c>
      <c r="AJ71" s="414">
        <v>0</v>
      </c>
      <c r="AK71" s="414">
        <v>0</v>
      </c>
      <c r="AL71" s="414">
        <v>0</v>
      </c>
      <c r="AM71" s="414">
        <v>0</v>
      </c>
      <c r="AN71" s="414">
        <v>0</v>
      </c>
      <c r="AO71" s="414">
        <v>0</v>
      </c>
      <c r="AP71" s="414" t="e">
        <v>#REF!</v>
      </c>
      <c r="AQ71" s="414" t="e">
        <v>#REF!</v>
      </c>
      <c r="AR71" s="414">
        <v>0</v>
      </c>
      <c r="AS71" s="414">
        <v>0</v>
      </c>
      <c r="AT71" s="414"/>
      <c r="AU71" s="414">
        <v>0</v>
      </c>
      <c r="AV71" s="414">
        <v>0</v>
      </c>
      <c r="AW71" s="414">
        <v>0</v>
      </c>
      <c r="AX71" s="414">
        <v>0</v>
      </c>
      <c r="AY71" s="414">
        <v>0</v>
      </c>
      <c r="AZ71" s="414">
        <v>0</v>
      </c>
      <c r="BA71" s="414">
        <v>0</v>
      </c>
      <c r="BB71" s="414">
        <v>0</v>
      </c>
      <c r="BC71" s="414">
        <v>0</v>
      </c>
      <c r="BD71" s="414">
        <v>0</v>
      </c>
      <c r="BE71" s="414">
        <v>0</v>
      </c>
      <c r="BF71" s="414">
        <v>0</v>
      </c>
      <c r="BG71" s="414">
        <v>0</v>
      </c>
      <c r="BH71" s="414">
        <v>0</v>
      </c>
      <c r="BI71" s="414">
        <v>0</v>
      </c>
      <c r="BJ71" s="414">
        <v>0</v>
      </c>
      <c r="BK71" s="414">
        <v>0</v>
      </c>
      <c r="BL71" s="414">
        <v>0</v>
      </c>
      <c r="BM71" s="414">
        <v>0</v>
      </c>
      <c r="BN71" s="414">
        <v>0</v>
      </c>
      <c r="BO71" s="414">
        <v>0</v>
      </c>
      <c r="BP71" s="674">
        <v>0</v>
      </c>
      <c r="BQ71" s="674">
        <v>0</v>
      </c>
      <c r="BR71" s="674">
        <v>0</v>
      </c>
      <c r="BS71" s="674">
        <v>0</v>
      </c>
    </row>
    <row r="72" spans="1:71" ht="22.05" hidden="1" customHeight="1">
      <c r="A72" s="369"/>
      <c r="B72" s="369" t="s">
        <v>175</v>
      </c>
      <c r="C72" s="369"/>
      <c r="D72" s="411">
        <v>0</v>
      </c>
      <c r="E72" s="676">
        <v>0</v>
      </c>
      <c r="F72" s="676">
        <v>0</v>
      </c>
      <c r="G72" s="676">
        <v>0</v>
      </c>
      <c r="H72" s="676">
        <v>0</v>
      </c>
      <c r="I72" s="676">
        <v>0</v>
      </c>
      <c r="J72" s="676">
        <v>0</v>
      </c>
      <c r="K72" s="676">
        <v>0</v>
      </c>
      <c r="L72" s="676">
        <v>0</v>
      </c>
      <c r="M72" s="676">
        <v>0</v>
      </c>
      <c r="N72" s="676">
        <v>0</v>
      </c>
      <c r="O72" s="676">
        <v>0</v>
      </c>
      <c r="P72" s="676">
        <v>0</v>
      </c>
      <c r="Q72" s="676">
        <v>0</v>
      </c>
      <c r="R72" s="676">
        <v>0</v>
      </c>
      <c r="S72" s="676"/>
      <c r="T72" s="676">
        <v>0</v>
      </c>
      <c r="U72" s="676">
        <v>0</v>
      </c>
      <c r="V72" s="676">
        <v>0</v>
      </c>
      <c r="W72" s="676">
        <v>0</v>
      </c>
      <c r="X72" s="676">
        <v>0</v>
      </c>
      <c r="Y72" s="676">
        <v>0</v>
      </c>
      <c r="Z72" s="676">
        <v>0</v>
      </c>
      <c r="AA72" s="676">
        <v>0</v>
      </c>
      <c r="AB72" s="676">
        <v>0</v>
      </c>
      <c r="AC72" s="676">
        <v>0</v>
      </c>
      <c r="AD72" s="676">
        <v>0</v>
      </c>
      <c r="AE72" s="676">
        <v>0</v>
      </c>
      <c r="AF72" s="676">
        <v>0</v>
      </c>
      <c r="AG72" s="676">
        <v>0</v>
      </c>
      <c r="AH72" s="414">
        <v>0</v>
      </c>
      <c r="AI72" s="414">
        <v>0</v>
      </c>
      <c r="AJ72" s="676">
        <v>0</v>
      </c>
      <c r="AK72" s="414">
        <v>0</v>
      </c>
      <c r="AL72" s="414">
        <v>0</v>
      </c>
      <c r="AM72" s="414">
        <v>0</v>
      </c>
      <c r="AN72" s="414">
        <v>0</v>
      </c>
      <c r="AO72" s="676">
        <v>0</v>
      </c>
      <c r="AP72" s="676" t="e">
        <v>#REF!</v>
      </c>
      <c r="AQ72" s="676" t="e">
        <v>#REF!</v>
      </c>
      <c r="AR72" s="676">
        <v>0</v>
      </c>
      <c r="AS72" s="676">
        <v>0</v>
      </c>
      <c r="AT72" s="676"/>
      <c r="AU72" s="676">
        <v>0</v>
      </c>
      <c r="AV72" s="676">
        <v>0</v>
      </c>
      <c r="AW72" s="676">
        <v>0</v>
      </c>
      <c r="AX72" s="676">
        <v>0</v>
      </c>
      <c r="AY72" s="676">
        <v>0</v>
      </c>
      <c r="AZ72" s="676">
        <v>0</v>
      </c>
      <c r="BA72" s="676">
        <v>0</v>
      </c>
      <c r="BB72" s="676">
        <v>0</v>
      </c>
      <c r="BC72" s="414">
        <v>0</v>
      </c>
      <c r="BD72" s="414">
        <v>0</v>
      </c>
      <c r="BE72" s="414">
        <v>0</v>
      </c>
      <c r="BF72" s="676">
        <v>0</v>
      </c>
      <c r="BG72" s="676">
        <v>0</v>
      </c>
      <c r="BH72" s="676">
        <v>0</v>
      </c>
      <c r="BI72" s="676">
        <v>0</v>
      </c>
      <c r="BJ72" s="676">
        <v>0</v>
      </c>
      <c r="BK72" s="676">
        <v>0</v>
      </c>
      <c r="BL72" s="676">
        <v>0</v>
      </c>
      <c r="BM72" s="676">
        <v>0</v>
      </c>
      <c r="BN72" s="676">
        <v>0</v>
      </c>
      <c r="BO72" s="676">
        <v>0</v>
      </c>
      <c r="BP72" s="674">
        <v>0</v>
      </c>
      <c r="BQ72" s="674">
        <v>0</v>
      </c>
      <c r="BR72" s="674">
        <v>0</v>
      </c>
      <c r="BS72" s="674">
        <v>0</v>
      </c>
    </row>
    <row r="73" spans="1:71" s="372" customFormat="1" ht="22.05" customHeight="1">
      <c r="A73" s="371"/>
      <c r="B73" s="371" t="s">
        <v>176</v>
      </c>
      <c r="C73" s="371"/>
      <c r="D73" s="407">
        <v>120.0199999999968</v>
      </c>
      <c r="E73" s="412">
        <v>0</v>
      </c>
      <c r="F73" s="412">
        <v>0</v>
      </c>
      <c r="G73" s="412">
        <v>6.6</v>
      </c>
      <c r="H73" s="412">
        <v>26.6</v>
      </c>
      <c r="I73" s="412">
        <v>26.599999999999909</v>
      </c>
      <c r="J73" s="412">
        <v>0</v>
      </c>
      <c r="K73" s="412">
        <v>0</v>
      </c>
      <c r="L73" s="412">
        <v>0</v>
      </c>
      <c r="M73" s="412">
        <v>0</v>
      </c>
      <c r="N73" s="412">
        <v>0</v>
      </c>
      <c r="O73" s="412">
        <v>2.7999999999992724</v>
      </c>
      <c r="P73" s="412">
        <v>0</v>
      </c>
      <c r="Q73" s="412">
        <v>0</v>
      </c>
      <c r="R73" s="412">
        <v>0</v>
      </c>
      <c r="S73" s="412">
        <v>0</v>
      </c>
      <c r="T73" s="412">
        <v>0</v>
      </c>
      <c r="U73" s="412">
        <v>0</v>
      </c>
      <c r="V73" s="412">
        <v>0</v>
      </c>
      <c r="W73" s="412">
        <v>0</v>
      </c>
      <c r="X73" s="412">
        <v>120.02</v>
      </c>
      <c r="Y73" s="412">
        <v>6.8800000000001091</v>
      </c>
      <c r="Z73" s="412">
        <v>8.0000000000000071E-2</v>
      </c>
      <c r="AA73" s="412">
        <v>0</v>
      </c>
      <c r="AB73" s="412">
        <v>0</v>
      </c>
      <c r="AC73" s="412">
        <v>5.68</v>
      </c>
      <c r="AD73" s="412">
        <v>1</v>
      </c>
      <c r="AE73" s="412">
        <v>0</v>
      </c>
      <c r="AF73" s="412">
        <v>67.159999999999897</v>
      </c>
      <c r="AG73" s="412">
        <v>59.729999999999905</v>
      </c>
      <c r="AH73" s="412">
        <v>5.6599999999999682</v>
      </c>
      <c r="AI73" s="412">
        <v>0.94000000000050932</v>
      </c>
      <c r="AJ73" s="412">
        <v>0</v>
      </c>
      <c r="AK73" s="412">
        <v>0</v>
      </c>
      <c r="AL73" s="412">
        <v>0</v>
      </c>
      <c r="AM73" s="412">
        <v>0</v>
      </c>
      <c r="AN73" s="412">
        <v>0.86999999999999922</v>
      </c>
      <c r="AO73" s="412">
        <v>0</v>
      </c>
      <c r="AP73" s="412">
        <v>0</v>
      </c>
      <c r="AQ73" s="412">
        <v>0</v>
      </c>
      <c r="AR73" s="412">
        <v>0</v>
      </c>
      <c r="AS73" s="412">
        <v>0</v>
      </c>
      <c r="AT73" s="412">
        <v>0</v>
      </c>
      <c r="AU73" s="412">
        <v>0</v>
      </c>
      <c r="AV73" s="412">
        <v>10.120000000000005</v>
      </c>
      <c r="AW73" s="412">
        <v>12.86</v>
      </c>
      <c r="AX73" s="412">
        <v>0</v>
      </c>
      <c r="AY73" s="412">
        <v>0</v>
      </c>
      <c r="AZ73" s="412">
        <v>0</v>
      </c>
      <c r="BA73" s="412">
        <v>0</v>
      </c>
      <c r="BB73" s="412">
        <v>6.3100000000000023</v>
      </c>
      <c r="BC73" s="771">
        <v>14.48</v>
      </c>
      <c r="BD73" s="412">
        <v>0.46000000000000085</v>
      </c>
      <c r="BE73" s="412">
        <v>3.3100000000000005</v>
      </c>
      <c r="BF73" s="412">
        <v>0</v>
      </c>
      <c r="BG73" s="412">
        <v>0</v>
      </c>
      <c r="BH73" s="412">
        <v>0</v>
      </c>
      <c r="BI73" s="412">
        <v>0</v>
      </c>
      <c r="BJ73" s="412">
        <v>0</v>
      </c>
      <c r="BK73" s="412">
        <v>0</v>
      </c>
      <c r="BL73" s="412">
        <v>0</v>
      </c>
      <c r="BM73" s="412">
        <v>0</v>
      </c>
      <c r="BN73" s="412">
        <v>0</v>
      </c>
      <c r="BO73" s="412">
        <v>0</v>
      </c>
      <c r="BP73" s="412">
        <v>0</v>
      </c>
      <c r="BQ73" s="678" t="s">
        <v>177</v>
      </c>
      <c r="BR73" s="678" t="s">
        <v>177</v>
      </c>
      <c r="BS73" s="678" t="s">
        <v>177</v>
      </c>
    </row>
    <row r="74" spans="1:71" s="372" customFormat="1" ht="22.05" customHeight="1">
      <c r="A74" s="371"/>
      <c r="B74" s="403" t="s">
        <v>366</v>
      </c>
      <c r="C74" s="371"/>
      <c r="D74" s="407">
        <v>89262.010948999989</v>
      </c>
      <c r="E74" s="412">
        <v>76211.799230999983</v>
      </c>
      <c r="F74" s="412">
        <v>41319.064704999997</v>
      </c>
      <c r="G74" s="412">
        <v>28215.831189999997</v>
      </c>
      <c r="H74" s="412">
        <v>2080.3464520000002</v>
      </c>
      <c r="I74" s="412">
        <v>1472.5457310000002</v>
      </c>
      <c r="J74" s="412">
        <v>607.750721</v>
      </c>
      <c r="K74" s="412">
        <v>0</v>
      </c>
      <c r="L74" s="412">
        <v>26135.59</v>
      </c>
      <c r="M74" s="412">
        <v>26135.554737999999</v>
      </c>
      <c r="N74" s="412">
        <v>12229.715925000002</v>
      </c>
      <c r="O74" s="412">
        <v>13103.233515</v>
      </c>
      <c r="P74" s="412">
        <v>34725.695996999995</v>
      </c>
      <c r="Q74" s="412">
        <v>20948.284446999998</v>
      </c>
      <c r="R74" s="412">
        <v>13777.411549999999</v>
      </c>
      <c r="S74" s="412">
        <v>6757.5276259999991</v>
      </c>
      <c r="T74" s="412">
        <v>0</v>
      </c>
      <c r="U74" s="412">
        <v>112.1</v>
      </c>
      <c r="V74" s="412">
        <v>0</v>
      </c>
      <c r="W74" s="412">
        <v>54.825674999999997</v>
      </c>
      <c r="X74" s="412">
        <v>12455.203826000001</v>
      </c>
      <c r="Y74" s="412">
        <v>1036.0100950000001</v>
      </c>
      <c r="Z74" s="412">
        <v>2.478497</v>
      </c>
      <c r="AA74" s="412">
        <v>0</v>
      </c>
      <c r="AB74" s="412">
        <v>3.5209860000000002</v>
      </c>
      <c r="AC74" s="412">
        <v>11.241648999999999</v>
      </c>
      <c r="AD74" s="412">
        <v>61.518664000000001</v>
      </c>
      <c r="AE74" s="412">
        <v>21.528148999999999</v>
      </c>
      <c r="AF74" s="412">
        <v>8354.1171130000002</v>
      </c>
      <c r="AG74" s="412">
        <v>1035.0437080000002</v>
      </c>
      <c r="AH74" s="412">
        <v>547.87126599999999</v>
      </c>
      <c r="AI74" s="412">
        <v>6679.2516760000008</v>
      </c>
      <c r="AJ74" s="412">
        <v>0.93011500000000014</v>
      </c>
      <c r="AK74" s="412">
        <v>2.397214</v>
      </c>
      <c r="AL74" s="412">
        <v>5.2020229999999996</v>
      </c>
      <c r="AM74" s="412">
        <v>63.485073999999997</v>
      </c>
      <c r="AN74" s="412">
        <v>15.165196999999997</v>
      </c>
      <c r="AO74" s="412">
        <v>0</v>
      </c>
      <c r="AP74" s="412">
        <v>0</v>
      </c>
      <c r="AQ74" s="412">
        <v>0</v>
      </c>
      <c r="AR74" s="412">
        <v>4.7708399999999997</v>
      </c>
      <c r="AS74" s="412">
        <v>0</v>
      </c>
      <c r="AT74" s="412">
        <v>0</v>
      </c>
      <c r="AU74" s="412">
        <v>4.1265299999999998</v>
      </c>
      <c r="AV74" s="412">
        <v>358.09385199999997</v>
      </c>
      <c r="AW74" s="412">
        <v>79.430264000000008</v>
      </c>
      <c r="AX74" s="412">
        <v>18.975594000000005</v>
      </c>
      <c r="AY74" s="412">
        <v>1.275876</v>
      </c>
      <c r="AZ74" s="412">
        <v>0</v>
      </c>
      <c r="BA74" s="412">
        <v>3.5108990000000002</v>
      </c>
      <c r="BB74" s="412">
        <v>87.053786000000002</v>
      </c>
      <c r="BC74" s="412">
        <v>20.921546999999997</v>
      </c>
      <c r="BD74" s="412">
        <v>17.513826000000005</v>
      </c>
      <c r="BE74" s="412">
        <v>14.711798</v>
      </c>
      <c r="BF74" s="412">
        <v>0.70522300000000004</v>
      </c>
      <c r="BG74" s="412">
        <v>2305.208232</v>
      </c>
      <c r="BH74" s="412">
        <v>49.146555999999997</v>
      </c>
      <c r="BI74" s="412">
        <v>4.1146899999999995</v>
      </c>
      <c r="BJ74" s="412">
        <v>595.00789199999997</v>
      </c>
      <c r="BK74" s="412">
        <v>370.26527900000002</v>
      </c>
      <c r="BL74" s="412">
        <v>224.74261300000001</v>
      </c>
      <c r="BM74" s="412">
        <v>0</v>
      </c>
      <c r="BN74" s="412">
        <v>0</v>
      </c>
      <c r="BO74" s="412">
        <v>0</v>
      </c>
      <c r="BP74" s="412">
        <v>0</v>
      </c>
      <c r="BQ74" s="678" t="s">
        <v>177</v>
      </c>
      <c r="BR74" s="678" t="s">
        <v>177</v>
      </c>
      <c r="BS74" s="678" t="s">
        <v>177</v>
      </c>
    </row>
    <row r="76" spans="1:71">
      <c r="BC76" s="770"/>
    </row>
    <row r="77" spans="1:71">
      <c r="X77" s="770"/>
      <c r="BC77" s="770"/>
    </row>
  </sheetData>
  <mergeCells count="11">
    <mergeCell ref="BQ5:BQ6"/>
    <mergeCell ref="E5:BO5"/>
    <mergeCell ref="A1:B1"/>
    <mergeCell ref="A5:A6"/>
    <mergeCell ref="B5:B6"/>
    <mergeCell ref="C5:C6"/>
    <mergeCell ref="A2:BS2"/>
    <mergeCell ref="BR5:BR6"/>
    <mergeCell ref="BS5:BS6"/>
    <mergeCell ref="D5:D6"/>
    <mergeCell ref="BR4:BS4"/>
  </mergeCells>
  <phoneticPr fontId="51" type="noConversion"/>
  <printOptions horizontalCentered="1"/>
  <pageMargins left="0.82677165354330717" right="0.23622047244094491" top="0.78740157480314965" bottom="0.47244094488188981" header="0" footer="0.39370078740157483"/>
  <pageSetup paperSize="8" scale="55"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5"/>
  <sheetViews>
    <sheetView workbookViewId="0">
      <selection activeCell="D61" sqref="D61"/>
    </sheetView>
  </sheetViews>
  <sheetFormatPr defaultColWidth="9.109375" defaultRowHeight="13.8"/>
  <cols>
    <col min="1" max="1" width="6" style="95" customWidth="1"/>
    <col min="2" max="2" width="40.33203125" style="95" customWidth="1"/>
    <col min="3" max="3" width="8.109375" style="95" customWidth="1"/>
    <col min="4" max="4" width="14.21875" style="46" customWidth="1"/>
    <col min="5" max="5" width="12.6640625" style="95" customWidth="1"/>
    <col min="6" max="8" width="12.33203125" style="95" customWidth="1"/>
    <col min="9" max="9" width="12.33203125" style="78" customWidth="1"/>
    <col min="10" max="10" width="12.33203125" style="95" customWidth="1"/>
    <col min="11" max="11" width="12.5546875" style="95" customWidth="1"/>
    <col min="12" max="13" width="12.33203125" style="95" customWidth="1"/>
    <col min="14" max="14" width="11.77734375" style="95" customWidth="1"/>
    <col min="15" max="15" width="12.33203125" style="95" customWidth="1"/>
    <col min="16" max="16384" width="9.109375" style="95"/>
  </cols>
  <sheetData>
    <row r="1" spans="1:15" s="46" customFormat="1" ht="16.8">
      <c r="A1" s="753" t="s">
        <v>619</v>
      </c>
      <c r="B1" s="754"/>
      <c r="C1" s="755"/>
      <c r="D1" s="756"/>
      <c r="E1" s="756"/>
      <c r="F1" s="756"/>
      <c r="G1" s="756"/>
      <c r="H1" s="756"/>
      <c r="I1" s="756"/>
      <c r="J1" s="756"/>
      <c r="K1" s="756"/>
      <c r="L1" s="756"/>
      <c r="M1" s="756"/>
      <c r="N1" s="756"/>
      <c r="O1" s="756"/>
    </row>
    <row r="2" spans="1:15" s="46" customFormat="1" ht="15.6">
      <c r="A2" s="922" t="s">
        <v>626</v>
      </c>
      <c r="B2" s="922"/>
      <c r="C2" s="922"/>
      <c r="D2" s="922"/>
      <c r="E2" s="922"/>
      <c r="F2" s="922"/>
      <c r="G2" s="922"/>
      <c r="H2" s="922"/>
      <c r="I2" s="922"/>
      <c r="J2" s="922"/>
      <c r="K2" s="922"/>
      <c r="L2" s="922"/>
      <c r="M2" s="922"/>
      <c r="N2" s="922"/>
      <c r="O2" s="922"/>
    </row>
    <row r="3" spans="1:15" s="46" customFormat="1" ht="15.6">
      <c r="A3" s="922" t="s">
        <v>620</v>
      </c>
      <c r="B3" s="922"/>
      <c r="C3" s="922"/>
      <c r="D3" s="922"/>
      <c r="E3" s="922"/>
      <c r="F3" s="922"/>
      <c r="G3" s="922"/>
      <c r="H3" s="922"/>
      <c r="I3" s="922"/>
      <c r="J3" s="922"/>
      <c r="K3" s="922"/>
      <c r="L3" s="922"/>
      <c r="M3" s="922"/>
      <c r="N3" s="922"/>
      <c r="O3" s="922"/>
    </row>
    <row r="4" spans="1:15" s="46" customFormat="1" ht="15.6">
      <c r="A4" s="923" t="s">
        <v>623</v>
      </c>
      <c r="B4" s="923"/>
      <c r="C4" s="923"/>
      <c r="D4" s="923"/>
      <c r="E4" s="923"/>
      <c r="F4" s="923"/>
      <c r="G4" s="923"/>
      <c r="H4" s="923"/>
      <c r="I4" s="923"/>
      <c r="J4" s="923"/>
      <c r="K4" s="923"/>
      <c r="L4" s="923"/>
      <c r="M4" s="923"/>
      <c r="N4" s="923"/>
      <c r="O4" s="923"/>
    </row>
    <row r="5" spans="1:15" s="46" customFormat="1" ht="15.6">
      <c r="A5" s="757"/>
      <c r="B5" s="757"/>
      <c r="C5" s="757"/>
      <c r="D5" s="757"/>
      <c r="E5" s="757"/>
      <c r="F5" s="757"/>
      <c r="G5" s="757"/>
      <c r="H5" s="757"/>
      <c r="I5" s="757"/>
      <c r="J5" s="757"/>
      <c r="K5" s="757"/>
      <c r="L5" s="757"/>
      <c r="M5" s="757"/>
      <c r="N5" s="924" t="s">
        <v>42</v>
      </c>
      <c r="O5" s="924"/>
    </row>
    <row r="6" spans="1:15" s="1" customFormat="1" ht="15.6" customHeight="1">
      <c r="A6" s="868" t="s">
        <v>30</v>
      </c>
      <c r="B6" s="858" t="s">
        <v>43</v>
      </c>
      <c r="C6" s="868" t="s">
        <v>44</v>
      </c>
      <c r="D6" s="858" t="s">
        <v>392</v>
      </c>
      <c r="E6" s="868" t="s">
        <v>70</v>
      </c>
      <c r="F6" s="868"/>
      <c r="G6" s="868"/>
      <c r="H6" s="868"/>
      <c r="I6" s="868"/>
      <c r="J6" s="868"/>
      <c r="K6" s="868"/>
      <c r="L6" s="868"/>
      <c r="M6" s="868"/>
      <c r="N6" s="868"/>
      <c r="O6" s="868"/>
    </row>
    <row r="7" spans="1:15" s="1" customFormat="1" ht="31.2">
      <c r="A7" s="868"/>
      <c r="B7" s="872"/>
      <c r="C7" s="868"/>
      <c r="D7" s="872"/>
      <c r="E7" s="681" t="s">
        <v>1</v>
      </c>
      <c r="F7" s="681" t="s">
        <v>2</v>
      </c>
      <c r="G7" s="681" t="s">
        <v>335</v>
      </c>
      <c r="H7" s="681" t="s">
        <v>3</v>
      </c>
      <c r="I7" s="681" t="s">
        <v>4</v>
      </c>
      <c r="J7" s="681" t="s">
        <v>336</v>
      </c>
      <c r="K7" s="681" t="s">
        <v>5</v>
      </c>
      <c r="L7" s="681" t="s">
        <v>6</v>
      </c>
      <c r="M7" s="681" t="s">
        <v>7</v>
      </c>
      <c r="N7" s="681" t="s">
        <v>352</v>
      </c>
      <c r="O7" s="681" t="s">
        <v>8</v>
      </c>
    </row>
    <row r="8" spans="1:15" s="79" customFormat="1" ht="10.199999999999999">
      <c r="A8" s="60">
        <v>-1</v>
      </c>
      <c r="B8" s="60">
        <v>-2</v>
      </c>
      <c r="C8" s="60">
        <v>-3</v>
      </c>
      <c r="D8" s="57" t="s">
        <v>16</v>
      </c>
      <c r="E8" s="60">
        <v>-5</v>
      </c>
      <c r="F8" s="60">
        <v>-6</v>
      </c>
      <c r="G8" s="60">
        <v>-7</v>
      </c>
      <c r="H8" s="60">
        <v>-8</v>
      </c>
      <c r="I8" s="60">
        <v>-9</v>
      </c>
      <c r="J8" s="60">
        <v>-10</v>
      </c>
      <c r="K8" s="60">
        <v>-11</v>
      </c>
      <c r="L8" s="60">
        <v>-12</v>
      </c>
      <c r="M8" s="60">
        <v>-13</v>
      </c>
      <c r="N8" s="60">
        <v>-14</v>
      </c>
      <c r="O8" s="60">
        <v>-15</v>
      </c>
    </row>
    <row r="9" spans="1:15" ht="15.6">
      <c r="A9" s="547" t="s">
        <v>13</v>
      </c>
      <c r="B9" s="54" t="s">
        <v>290</v>
      </c>
      <c r="C9" s="61"/>
      <c r="D9" s="63">
        <v>89262.010949000003</v>
      </c>
      <c r="E9" s="13">
        <v>3161.5826510000002</v>
      </c>
      <c r="F9" s="13">
        <v>3824.0071480000006</v>
      </c>
      <c r="G9" s="13">
        <v>2998.9073630000007</v>
      </c>
      <c r="H9" s="13">
        <v>5167.0308769999992</v>
      </c>
      <c r="I9" s="14">
        <v>5257.6482640000004</v>
      </c>
      <c r="J9" s="14">
        <v>7115.2359489999999</v>
      </c>
      <c r="K9" s="14">
        <v>10231.59978</v>
      </c>
      <c r="L9" s="14">
        <v>15465.511816999999</v>
      </c>
      <c r="M9" s="14">
        <v>25303.235496000001</v>
      </c>
      <c r="N9" s="14">
        <v>7990.9278569999997</v>
      </c>
      <c r="O9" s="14">
        <v>2746.3237469999999</v>
      </c>
    </row>
    <row r="10" spans="1:15" s="46" customFormat="1" ht="15.6">
      <c r="A10" s="650">
        <v>1</v>
      </c>
      <c r="B10" s="207" t="s">
        <v>32</v>
      </c>
      <c r="C10" s="208" t="s">
        <v>47</v>
      </c>
      <c r="D10" s="209">
        <v>76211.799230999997</v>
      </c>
      <c r="E10" s="209">
        <v>2695.1763000000001</v>
      </c>
      <c r="F10" s="209">
        <v>2650.8493810000004</v>
      </c>
      <c r="G10" s="209">
        <v>2387.2257250000007</v>
      </c>
      <c r="H10" s="209">
        <v>4271.9126879999994</v>
      </c>
      <c r="I10" s="209">
        <v>4616.9384810000001</v>
      </c>
      <c r="J10" s="209">
        <v>5485.1532139999999</v>
      </c>
      <c r="K10" s="209">
        <v>9544.6892470000003</v>
      </c>
      <c r="L10" s="209">
        <v>12216.175482999999</v>
      </c>
      <c r="M10" s="209">
        <v>22657.942239</v>
      </c>
      <c r="N10" s="209">
        <v>7564.1408249999995</v>
      </c>
      <c r="O10" s="209">
        <v>2121.595648</v>
      </c>
    </row>
    <row r="11" spans="1:15" s="46" customFormat="1" ht="15.6">
      <c r="A11" s="646" t="s">
        <v>150</v>
      </c>
      <c r="B11" s="211" t="s">
        <v>37</v>
      </c>
      <c r="C11" s="212" t="s">
        <v>50</v>
      </c>
      <c r="D11" s="213">
        <v>2080.3464520000002</v>
      </c>
      <c r="E11" s="213">
        <v>135.40716599999999</v>
      </c>
      <c r="F11" s="213">
        <v>144.18549300000001</v>
      </c>
      <c r="G11" s="213">
        <v>108.30213999999999</v>
      </c>
      <c r="H11" s="213">
        <v>120.866856</v>
      </c>
      <c r="I11" s="213">
        <v>286.10361400000005</v>
      </c>
      <c r="J11" s="213">
        <v>161.63340299999999</v>
      </c>
      <c r="K11" s="213">
        <v>306.551984</v>
      </c>
      <c r="L11" s="213">
        <v>366.66302000000002</v>
      </c>
      <c r="M11" s="213">
        <v>124.46420000000001</v>
      </c>
      <c r="N11" s="213">
        <v>149.938233</v>
      </c>
      <c r="O11" s="213">
        <v>176.230343</v>
      </c>
    </row>
    <row r="12" spans="1:15" s="46" customFormat="1" ht="15.6">
      <c r="A12" s="114"/>
      <c r="B12" s="215" t="s">
        <v>152</v>
      </c>
      <c r="C12" s="109" t="s">
        <v>154</v>
      </c>
      <c r="D12" s="190">
        <v>1472.5457310000002</v>
      </c>
      <c r="E12" s="190">
        <v>8.3810149999999997</v>
      </c>
      <c r="F12" s="190">
        <v>29.125433000000001</v>
      </c>
      <c r="G12" s="190">
        <v>91.235349999999997</v>
      </c>
      <c r="H12" s="190">
        <v>82.884799999999998</v>
      </c>
      <c r="I12" s="190">
        <v>258.07453900000002</v>
      </c>
      <c r="J12" s="190">
        <v>105.99511</v>
      </c>
      <c r="K12" s="190">
        <v>255.64933300000001</v>
      </c>
      <c r="L12" s="190">
        <v>322.41862000000003</v>
      </c>
      <c r="M12" s="190">
        <v>124.46420000000001</v>
      </c>
      <c r="N12" s="190">
        <v>137.77404899999999</v>
      </c>
      <c r="O12" s="190">
        <v>56.543281999999998</v>
      </c>
    </row>
    <row r="13" spans="1:15" s="46" customFormat="1" ht="15.6">
      <c r="A13" s="114" t="s">
        <v>53</v>
      </c>
      <c r="B13" s="72" t="s">
        <v>67</v>
      </c>
      <c r="C13" s="104" t="s">
        <v>68</v>
      </c>
      <c r="D13" s="190">
        <v>26135.594738</v>
      </c>
      <c r="E13" s="190">
        <v>2013.7639839999999</v>
      </c>
      <c r="F13" s="190">
        <v>2267.3015250000003</v>
      </c>
      <c r="G13" s="190">
        <v>1963.4777770000003</v>
      </c>
      <c r="H13" s="190">
        <v>3048.814061</v>
      </c>
      <c r="I13" s="190">
        <v>1649.213761</v>
      </c>
      <c r="J13" s="190">
        <v>2537.5701440000003</v>
      </c>
      <c r="K13" s="190">
        <v>3163.4064400000002</v>
      </c>
      <c r="L13" s="190">
        <v>2363.1680329999999</v>
      </c>
      <c r="M13" s="190">
        <v>1280.1620640000001</v>
      </c>
      <c r="N13" s="190">
        <v>4219.7238619999998</v>
      </c>
      <c r="O13" s="190">
        <v>1628.9930869999998</v>
      </c>
    </row>
    <row r="14" spans="1:15" s="49" customFormat="1" ht="15.6" hidden="1">
      <c r="A14" s="647" t="s">
        <v>204</v>
      </c>
      <c r="B14" s="215" t="s">
        <v>291</v>
      </c>
      <c r="C14" s="109" t="s">
        <v>212</v>
      </c>
      <c r="D14" s="190">
        <v>13905.838813000002</v>
      </c>
      <c r="E14" s="190">
        <v>9.083985000000002</v>
      </c>
      <c r="F14" s="190">
        <v>1591.9339690000002</v>
      </c>
      <c r="G14" s="190">
        <v>1151.8388610000002</v>
      </c>
      <c r="H14" s="190">
        <v>1521.809074</v>
      </c>
      <c r="I14" s="190">
        <v>1279.364266</v>
      </c>
      <c r="J14" s="190">
        <v>1130.9941220000001</v>
      </c>
      <c r="K14" s="190">
        <v>565.40695000000005</v>
      </c>
      <c r="L14" s="190">
        <v>1488.748728</v>
      </c>
      <c r="M14" s="190">
        <v>814.15453100000002</v>
      </c>
      <c r="N14" s="190">
        <v>2946.6378409999998</v>
      </c>
      <c r="O14" s="190">
        <v>1405.8664859999999</v>
      </c>
    </row>
    <row r="15" spans="1:15" s="49" customFormat="1" ht="15.6" hidden="1">
      <c r="A15" s="647" t="s">
        <v>204</v>
      </c>
      <c r="B15" s="215" t="s">
        <v>292</v>
      </c>
      <c r="C15" s="109" t="s">
        <v>207</v>
      </c>
      <c r="D15" s="190">
        <v>12229.715924999999</v>
      </c>
      <c r="E15" s="190">
        <v>2004.679999</v>
      </c>
      <c r="F15" s="190">
        <v>675.32755600000007</v>
      </c>
      <c r="G15" s="190">
        <v>811.63891600000011</v>
      </c>
      <c r="H15" s="190">
        <v>1526.984987</v>
      </c>
      <c r="I15" s="190">
        <v>369.86949499999997</v>
      </c>
      <c r="J15" s="190">
        <v>1406.576022</v>
      </c>
      <c r="K15" s="190">
        <v>2597.9994900000002</v>
      </c>
      <c r="L15" s="190">
        <v>874.41930500000001</v>
      </c>
      <c r="M15" s="190">
        <v>466.00753300000002</v>
      </c>
      <c r="N15" s="190">
        <v>1273.0860209999998</v>
      </c>
      <c r="O15" s="190">
        <v>223.12660099999999</v>
      </c>
    </row>
    <row r="16" spans="1:15" s="46" customFormat="1" ht="15.6">
      <c r="A16" s="114" t="s">
        <v>168</v>
      </c>
      <c r="B16" s="72" t="s">
        <v>52</v>
      </c>
      <c r="C16" s="104" t="s">
        <v>157</v>
      </c>
      <c r="D16" s="190">
        <v>13103.233514999998</v>
      </c>
      <c r="E16" s="190">
        <v>537.82531499999993</v>
      </c>
      <c r="F16" s="190">
        <v>201.20658400000002</v>
      </c>
      <c r="G16" s="190">
        <v>315.01729800000004</v>
      </c>
      <c r="H16" s="190">
        <v>923.19645700000001</v>
      </c>
      <c r="I16" s="190">
        <v>984.76176299999997</v>
      </c>
      <c r="J16" s="190">
        <v>1273.156917</v>
      </c>
      <c r="K16" s="190">
        <v>4493.5913549999996</v>
      </c>
      <c r="L16" s="190">
        <v>1450.7265400000001</v>
      </c>
      <c r="M16" s="190">
        <v>603.59192599999994</v>
      </c>
      <c r="N16" s="190">
        <v>2064.0750940000003</v>
      </c>
      <c r="O16" s="190">
        <v>256.08426600000001</v>
      </c>
    </row>
    <row r="17" spans="1:15" s="46" customFormat="1" ht="15.6">
      <c r="A17" s="114" t="s">
        <v>54</v>
      </c>
      <c r="B17" s="72" t="s">
        <v>193</v>
      </c>
      <c r="C17" s="104" t="s">
        <v>160</v>
      </c>
      <c r="D17" s="190">
        <v>20948.284446999998</v>
      </c>
      <c r="E17" s="241">
        <v>0</v>
      </c>
      <c r="F17" s="241">
        <v>0</v>
      </c>
      <c r="G17" s="241">
        <v>0</v>
      </c>
      <c r="H17" s="241">
        <v>0</v>
      </c>
      <c r="I17" s="241">
        <v>0</v>
      </c>
      <c r="J17" s="241">
        <v>0</v>
      </c>
      <c r="K17" s="190">
        <v>1347.176567</v>
      </c>
      <c r="L17" s="190">
        <v>4763.2083130000001</v>
      </c>
      <c r="M17" s="190">
        <v>14837.899567</v>
      </c>
      <c r="N17" s="241">
        <v>0</v>
      </c>
      <c r="O17" s="241">
        <v>0</v>
      </c>
    </row>
    <row r="18" spans="1:15" s="46" customFormat="1" ht="15.6">
      <c r="A18" s="114" t="s">
        <v>55</v>
      </c>
      <c r="B18" s="72" t="s">
        <v>192</v>
      </c>
      <c r="C18" s="104" t="s">
        <v>159</v>
      </c>
      <c r="D18" s="190">
        <v>13777.411550000001</v>
      </c>
      <c r="E18" s="241">
        <v>0</v>
      </c>
      <c r="F18" s="190">
        <v>2.5588120000000001</v>
      </c>
      <c r="G18" s="241">
        <v>0</v>
      </c>
      <c r="H18" s="190">
        <v>175.169014</v>
      </c>
      <c r="I18" s="190">
        <v>1690.1145999999999</v>
      </c>
      <c r="J18" s="190">
        <v>1501.0249200000001</v>
      </c>
      <c r="K18" s="190">
        <v>190.15393499999999</v>
      </c>
      <c r="L18" s="190">
        <v>3247.5418770000001</v>
      </c>
      <c r="M18" s="190">
        <v>5798.213882</v>
      </c>
      <c r="N18" s="190">
        <v>1118.64508</v>
      </c>
      <c r="O18" s="190">
        <v>53.989429999999999</v>
      </c>
    </row>
    <row r="19" spans="1:15" s="46" customFormat="1" ht="15" hidden="1" customHeight="1">
      <c r="A19" s="114" t="s">
        <v>71</v>
      </c>
      <c r="B19" s="72" t="s">
        <v>195</v>
      </c>
      <c r="C19" s="104" t="s">
        <v>161</v>
      </c>
      <c r="D19" s="190">
        <v>0</v>
      </c>
      <c r="E19" s="190">
        <v>0</v>
      </c>
      <c r="F19" s="190">
        <v>0</v>
      </c>
      <c r="G19" s="190">
        <v>0</v>
      </c>
      <c r="H19" s="190">
        <v>0</v>
      </c>
      <c r="I19" s="190">
        <v>0</v>
      </c>
      <c r="J19" s="190">
        <v>0</v>
      </c>
      <c r="K19" s="190">
        <v>0</v>
      </c>
      <c r="L19" s="190">
        <v>0</v>
      </c>
      <c r="M19" s="190">
        <v>0</v>
      </c>
      <c r="N19" s="190">
        <v>0</v>
      </c>
      <c r="O19" s="190">
        <v>0</v>
      </c>
    </row>
    <row r="20" spans="1:15" s="46" customFormat="1" ht="15" customHeight="1">
      <c r="A20" s="114" t="s">
        <v>71</v>
      </c>
      <c r="B20" s="72" t="s">
        <v>72</v>
      </c>
      <c r="C20" s="104" t="s">
        <v>162</v>
      </c>
      <c r="D20" s="190">
        <v>112.10285400000002</v>
      </c>
      <c r="E20" s="190">
        <v>5.8587389999999999</v>
      </c>
      <c r="F20" s="190">
        <v>8.285501</v>
      </c>
      <c r="G20" s="190">
        <v>0.42851</v>
      </c>
      <c r="H20" s="190">
        <v>3.8663000000000003</v>
      </c>
      <c r="I20" s="190">
        <v>6.0217890000000001</v>
      </c>
      <c r="J20" s="190">
        <v>7.1360700000000001</v>
      </c>
      <c r="K20" s="190">
        <v>36.370567000000001</v>
      </c>
      <c r="L20" s="190">
        <v>12.467700000000001</v>
      </c>
      <c r="M20" s="190">
        <v>13.6106</v>
      </c>
      <c r="N20" s="190">
        <v>11.758556</v>
      </c>
      <c r="O20" s="190">
        <v>6.2985220000000002</v>
      </c>
    </row>
    <row r="21" spans="1:15" s="46" customFormat="1" ht="15" hidden="1" customHeight="1">
      <c r="A21" s="114" t="s">
        <v>73</v>
      </c>
      <c r="B21" s="72" t="s">
        <v>208</v>
      </c>
      <c r="C21" s="104" t="s">
        <v>163</v>
      </c>
      <c r="D21" s="190">
        <v>0</v>
      </c>
      <c r="E21" s="190">
        <v>0</v>
      </c>
      <c r="F21" s="190">
        <v>0</v>
      </c>
      <c r="G21" s="190">
        <v>0</v>
      </c>
      <c r="H21" s="190">
        <v>0</v>
      </c>
      <c r="I21" s="190">
        <v>0</v>
      </c>
      <c r="J21" s="190">
        <v>0</v>
      </c>
      <c r="K21" s="190">
        <v>0</v>
      </c>
      <c r="L21" s="190">
        <v>0</v>
      </c>
      <c r="M21" s="190">
        <v>0</v>
      </c>
      <c r="N21" s="190">
        <v>0</v>
      </c>
      <c r="O21" s="190">
        <v>0</v>
      </c>
    </row>
    <row r="22" spans="1:15" s="46" customFormat="1" ht="15" customHeight="1">
      <c r="A22" s="114" t="s">
        <v>73</v>
      </c>
      <c r="B22" s="72" t="s">
        <v>209</v>
      </c>
      <c r="C22" s="73" t="s">
        <v>164</v>
      </c>
      <c r="D22" s="190">
        <v>54.825674999999997</v>
      </c>
      <c r="E22" s="190">
        <v>2.3210959999999998</v>
      </c>
      <c r="F22" s="190">
        <v>27.311465999999999</v>
      </c>
      <c r="G22" s="241">
        <v>0</v>
      </c>
      <c r="H22" s="241">
        <v>0</v>
      </c>
      <c r="I22" s="190">
        <v>0.72295399999999999</v>
      </c>
      <c r="J22" s="190">
        <v>4.6317599999999999</v>
      </c>
      <c r="K22" s="190">
        <v>7.4383990000000004</v>
      </c>
      <c r="L22" s="190">
        <v>12.4</v>
      </c>
      <c r="M22" s="241">
        <v>0</v>
      </c>
      <c r="N22" s="241">
        <v>0</v>
      </c>
      <c r="O22" s="241">
        <v>0</v>
      </c>
    </row>
    <row r="23" spans="1:15" s="51" customFormat="1" ht="15" customHeight="1">
      <c r="A23" s="649">
        <v>2</v>
      </c>
      <c r="B23" s="115" t="s">
        <v>33</v>
      </c>
      <c r="C23" s="116" t="s">
        <v>196</v>
      </c>
      <c r="D23" s="241">
        <v>12455.203826000001</v>
      </c>
      <c r="E23" s="241">
        <v>462.35845599999999</v>
      </c>
      <c r="F23" s="241">
        <v>1160.6714460000001</v>
      </c>
      <c r="G23" s="241">
        <v>600.18372799999997</v>
      </c>
      <c r="H23" s="241">
        <v>748.98136900000009</v>
      </c>
      <c r="I23" s="241">
        <v>459.99921299999994</v>
      </c>
      <c r="J23" s="241">
        <v>1615.7543049999999</v>
      </c>
      <c r="K23" s="241">
        <v>669.18602799999996</v>
      </c>
      <c r="L23" s="241">
        <v>3123.8095230000004</v>
      </c>
      <c r="M23" s="241">
        <v>2573.7333450000006</v>
      </c>
      <c r="N23" s="241">
        <v>426.78703199999995</v>
      </c>
      <c r="O23" s="241">
        <v>613.73938099999998</v>
      </c>
    </row>
    <row r="24" spans="1:15" s="46" customFormat="1" ht="15" customHeight="1">
      <c r="A24" s="114" t="s">
        <v>57</v>
      </c>
      <c r="B24" s="72" t="s">
        <v>199</v>
      </c>
      <c r="C24" s="104" t="s">
        <v>123</v>
      </c>
      <c r="D24" s="190">
        <v>1036.0100950000001</v>
      </c>
      <c r="E24" s="190">
        <v>13.622686999999999</v>
      </c>
      <c r="F24" s="241">
        <v>0</v>
      </c>
      <c r="G24" s="190">
        <v>4.0497500000000004</v>
      </c>
      <c r="H24" s="241">
        <v>0</v>
      </c>
      <c r="I24" s="241">
        <v>0</v>
      </c>
      <c r="J24" s="190">
        <v>4.8254599999999996</v>
      </c>
      <c r="K24" s="190">
        <v>5.1822330000000001</v>
      </c>
      <c r="L24" s="190">
        <v>953.57734400000004</v>
      </c>
      <c r="M24" s="190">
        <v>54.752620999999998</v>
      </c>
      <c r="N24" s="241">
        <v>0</v>
      </c>
      <c r="O24" s="241">
        <v>0</v>
      </c>
    </row>
    <row r="25" spans="1:15" s="46" customFormat="1" ht="15" customHeight="1">
      <c r="A25" s="114" t="s">
        <v>58</v>
      </c>
      <c r="B25" s="72" t="s">
        <v>200</v>
      </c>
      <c r="C25" s="104" t="s">
        <v>124</v>
      </c>
      <c r="D25" s="190">
        <v>2.478497</v>
      </c>
      <c r="E25" s="190">
        <v>2.3984969999999999</v>
      </c>
      <c r="F25" s="241">
        <v>0.08</v>
      </c>
      <c r="G25" s="241">
        <v>0</v>
      </c>
      <c r="H25" s="241">
        <v>0</v>
      </c>
      <c r="I25" s="241">
        <v>0</v>
      </c>
      <c r="J25" s="241">
        <v>0</v>
      </c>
      <c r="K25" s="241">
        <v>0</v>
      </c>
      <c r="L25" s="241">
        <v>0</v>
      </c>
      <c r="M25" s="241">
        <v>0</v>
      </c>
      <c r="N25" s="241">
        <v>0</v>
      </c>
      <c r="O25" s="241">
        <v>0</v>
      </c>
    </row>
    <row r="26" spans="1:15" s="46" customFormat="1" ht="15" hidden="1" customHeight="1">
      <c r="A26" s="114" t="s">
        <v>59</v>
      </c>
      <c r="B26" s="72" t="s">
        <v>201</v>
      </c>
      <c r="C26" s="73" t="s">
        <v>125</v>
      </c>
      <c r="D26" s="190">
        <v>0</v>
      </c>
      <c r="E26" s="190">
        <v>0</v>
      </c>
      <c r="F26" s="241">
        <v>0</v>
      </c>
      <c r="G26" s="241">
        <v>0</v>
      </c>
      <c r="H26" s="241">
        <v>0</v>
      </c>
      <c r="I26" s="241">
        <v>0</v>
      </c>
      <c r="J26" s="241">
        <v>0</v>
      </c>
      <c r="K26" s="241">
        <v>0</v>
      </c>
      <c r="L26" s="241">
        <v>0</v>
      </c>
      <c r="M26" s="241">
        <v>0</v>
      </c>
      <c r="N26" s="241">
        <v>0</v>
      </c>
      <c r="O26" s="190">
        <v>0</v>
      </c>
    </row>
    <row r="27" spans="1:15" s="46" customFormat="1" ht="15" customHeight="1">
      <c r="A27" s="114" t="s">
        <v>59</v>
      </c>
      <c r="B27" s="72" t="s">
        <v>213</v>
      </c>
      <c r="C27" s="73" t="s">
        <v>225</v>
      </c>
      <c r="D27" s="190">
        <v>3.5209860000000002</v>
      </c>
      <c r="E27" s="241">
        <v>0</v>
      </c>
      <c r="F27" s="241">
        <v>0</v>
      </c>
      <c r="G27" s="241">
        <v>0</v>
      </c>
      <c r="H27" s="241">
        <v>0</v>
      </c>
      <c r="I27" s="241">
        <v>0</v>
      </c>
      <c r="J27" s="241">
        <v>0</v>
      </c>
      <c r="K27" s="241">
        <v>0</v>
      </c>
      <c r="L27" s="241">
        <v>0</v>
      </c>
      <c r="M27" s="241">
        <v>0</v>
      </c>
      <c r="N27" s="241">
        <v>0</v>
      </c>
      <c r="O27" s="190">
        <v>3.5209860000000002</v>
      </c>
    </row>
    <row r="28" spans="1:15" s="46" customFormat="1" ht="15" customHeight="1">
      <c r="A28" s="114" t="s">
        <v>60</v>
      </c>
      <c r="B28" s="72" t="s">
        <v>214</v>
      </c>
      <c r="C28" s="73" t="s">
        <v>226</v>
      </c>
      <c r="D28" s="190">
        <v>11.241649000000001</v>
      </c>
      <c r="E28" s="190">
        <v>1.6150979999999999</v>
      </c>
      <c r="F28" s="190">
        <v>0.91347500000000004</v>
      </c>
      <c r="G28" s="190">
        <v>0.71272000000000002</v>
      </c>
      <c r="H28" s="241">
        <v>0</v>
      </c>
      <c r="I28" s="190">
        <v>0.143841</v>
      </c>
      <c r="J28" s="190">
        <v>1.1784300000000001</v>
      </c>
      <c r="K28" s="190">
        <v>0.10664899999999999</v>
      </c>
      <c r="L28" s="190">
        <v>5.4300000000000006</v>
      </c>
      <c r="M28" s="190">
        <v>0.76327999999999996</v>
      </c>
      <c r="N28" s="190">
        <v>0.154256</v>
      </c>
      <c r="O28" s="190">
        <v>0.22389999999999999</v>
      </c>
    </row>
    <row r="29" spans="1:15" s="46" customFormat="1" ht="15" customHeight="1">
      <c r="A29" s="114" t="s">
        <v>81</v>
      </c>
      <c r="B29" s="72" t="s">
        <v>278</v>
      </c>
      <c r="C29" s="73" t="s">
        <v>126</v>
      </c>
      <c r="D29" s="190">
        <v>61.518664000000001</v>
      </c>
      <c r="E29" s="190">
        <v>2.32741</v>
      </c>
      <c r="F29" s="241">
        <v>0</v>
      </c>
      <c r="G29" s="190">
        <v>3.7553300000000003</v>
      </c>
      <c r="H29" s="190">
        <v>0.68689999999999996</v>
      </c>
      <c r="I29" s="190">
        <v>1.0505279999999999</v>
      </c>
      <c r="J29" s="190">
        <v>1.0701099999999999</v>
      </c>
      <c r="K29" s="190">
        <v>12.175689</v>
      </c>
      <c r="L29" s="190">
        <v>0.185</v>
      </c>
      <c r="M29" s="241">
        <v>0</v>
      </c>
      <c r="N29" s="190">
        <v>3.2043240000000002</v>
      </c>
      <c r="O29" s="190">
        <v>37.063372999999999</v>
      </c>
    </row>
    <row r="30" spans="1:15" s="46" customFormat="1" ht="15.6">
      <c r="A30" s="114" t="s">
        <v>183</v>
      </c>
      <c r="B30" s="72" t="s">
        <v>202</v>
      </c>
      <c r="C30" s="73" t="s">
        <v>127</v>
      </c>
      <c r="D30" s="190">
        <v>21.528148999999999</v>
      </c>
      <c r="E30" s="190">
        <v>3.2552349999999999</v>
      </c>
      <c r="F30" s="241">
        <v>0</v>
      </c>
      <c r="G30" s="241">
        <v>0</v>
      </c>
      <c r="H30" s="241">
        <v>0</v>
      </c>
      <c r="I30" s="190">
        <v>8.5892269999999993</v>
      </c>
      <c r="J30" s="190">
        <v>5.4672900000000002</v>
      </c>
      <c r="K30" s="190">
        <v>4.2163969999999997</v>
      </c>
      <c r="L30" s="241">
        <v>0</v>
      </c>
      <c r="M30" s="241">
        <v>0</v>
      </c>
      <c r="N30" s="241">
        <v>0</v>
      </c>
      <c r="O30" s="241">
        <v>0</v>
      </c>
    </row>
    <row r="31" spans="1:15" s="46" customFormat="1" ht="15.6">
      <c r="A31" s="114" t="s">
        <v>184</v>
      </c>
      <c r="B31" s="389" t="s">
        <v>300</v>
      </c>
      <c r="C31" s="73" t="s">
        <v>85</v>
      </c>
      <c r="D31" s="190">
        <f>SUM(E31:O31)</f>
        <v>8354.1171130000021</v>
      </c>
      <c r="E31" s="190">
        <f>SUM(E32:E44)</f>
        <v>226.27079000000001</v>
      </c>
      <c r="F31" s="190">
        <f t="shared" ref="F31:O31" si="0">SUM(F32:F44)</f>
        <v>1040.332523</v>
      </c>
      <c r="G31" s="190">
        <f t="shared" si="0"/>
        <v>175.88532799999999</v>
      </c>
      <c r="H31" s="190">
        <f t="shared" si="0"/>
        <v>582.93354600000009</v>
      </c>
      <c r="I31" s="190">
        <f t="shared" si="0"/>
        <v>181.40074399999997</v>
      </c>
      <c r="J31" s="190">
        <f t="shared" si="0"/>
        <v>1238.2165100000002</v>
      </c>
      <c r="K31" s="190">
        <f t="shared" si="0"/>
        <v>391.51314000000008</v>
      </c>
      <c r="L31" s="190">
        <f t="shared" si="0"/>
        <v>1926.9633810000003</v>
      </c>
      <c r="M31" s="190">
        <f t="shared" si="0"/>
        <v>2303.9061150000002</v>
      </c>
      <c r="N31" s="190">
        <f t="shared" si="0"/>
        <v>183.06782500000003</v>
      </c>
      <c r="O31" s="190">
        <f t="shared" si="0"/>
        <v>103.627211</v>
      </c>
    </row>
    <row r="32" spans="1:15" s="49" customFormat="1" ht="15" customHeight="1">
      <c r="A32" s="647" t="s">
        <v>41</v>
      </c>
      <c r="B32" s="220" t="s">
        <v>116</v>
      </c>
      <c r="C32" s="73" t="s">
        <v>129</v>
      </c>
      <c r="D32" s="218">
        <v>1035.0437080000002</v>
      </c>
      <c r="E32" s="218">
        <v>115.180217</v>
      </c>
      <c r="F32" s="218">
        <v>61.593720999999995</v>
      </c>
      <c r="G32" s="218">
        <v>84.375789999999995</v>
      </c>
      <c r="H32" s="218">
        <v>73.639913000000007</v>
      </c>
      <c r="I32" s="218">
        <v>86.638510999999994</v>
      </c>
      <c r="J32" s="218">
        <v>111.11675999999999</v>
      </c>
      <c r="K32" s="218">
        <v>201.01465300000001</v>
      </c>
      <c r="L32" s="218">
        <v>105.262041</v>
      </c>
      <c r="M32" s="218">
        <v>36.149524</v>
      </c>
      <c r="N32" s="218">
        <v>98.191755000000015</v>
      </c>
      <c r="O32" s="218">
        <v>61.880822999999999</v>
      </c>
    </row>
    <row r="33" spans="1:15" s="49" customFormat="1" ht="15.6">
      <c r="A33" s="647" t="s">
        <v>41</v>
      </c>
      <c r="B33" s="390" t="s">
        <v>117</v>
      </c>
      <c r="C33" s="73" t="s">
        <v>130</v>
      </c>
      <c r="D33" s="218">
        <v>547.87126599999999</v>
      </c>
      <c r="E33" s="218">
        <v>8.4489640000000001</v>
      </c>
      <c r="F33" s="218">
        <v>10.553298</v>
      </c>
      <c r="G33" s="218">
        <v>15.646750000000001</v>
      </c>
      <c r="H33" s="218">
        <v>7.0468000000000002</v>
      </c>
      <c r="I33" s="218">
        <v>45.652318000000001</v>
      </c>
      <c r="J33" s="218">
        <v>11.946160000000001</v>
      </c>
      <c r="K33" s="218">
        <v>178.46987900000002</v>
      </c>
      <c r="L33" s="218">
        <v>208.931386</v>
      </c>
      <c r="M33" s="218">
        <v>2.5202</v>
      </c>
      <c r="N33" s="218">
        <v>54.0717</v>
      </c>
      <c r="O33" s="218">
        <v>4.5838110000000007</v>
      </c>
    </row>
    <row r="34" spans="1:15" s="49" customFormat="1" ht="15.6">
      <c r="A34" s="647" t="s">
        <v>41</v>
      </c>
      <c r="B34" s="390" t="s">
        <v>118</v>
      </c>
      <c r="C34" s="73" t="s">
        <v>131</v>
      </c>
      <c r="D34" s="218">
        <v>6679.2516760000008</v>
      </c>
      <c r="E34" s="218">
        <v>78.525917000000007</v>
      </c>
      <c r="F34" s="218">
        <v>964.05293600000005</v>
      </c>
      <c r="G34" s="218">
        <v>70.341267999999999</v>
      </c>
      <c r="H34" s="218">
        <v>496.29043300000001</v>
      </c>
      <c r="I34" s="218">
        <v>40.548453000000002</v>
      </c>
      <c r="J34" s="218">
        <v>1105.3328300000001</v>
      </c>
      <c r="K34" s="218">
        <v>0.05</v>
      </c>
      <c r="L34" s="218">
        <v>1607.8787540000001</v>
      </c>
      <c r="M34" s="218">
        <v>2259.5269910000002</v>
      </c>
      <c r="N34" s="218">
        <v>22.9832</v>
      </c>
      <c r="O34" s="218">
        <v>33.720894000000001</v>
      </c>
    </row>
    <row r="35" spans="1:15" s="49" customFormat="1" ht="15.6">
      <c r="A35" s="647" t="s">
        <v>41</v>
      </c>
      <c r="B35" s="390" t="s">
        <v>286</v>
      </c>
      <c r="C35" s="73" t="s">
        <v>132</v>
      </c>
      <c r="D35" s="218">
        <v>0.93011500000000014</v>
      </c>
      <c r="E35" s="218">
        <v>0.35116799999999998</v>
      </c>
      <c r="F35" s="218">
        <v>6.6370999999999999E-2</v>
      </c>
      <c r="G35" s="218">
        <v>4.2250000000000003E-2</v>
      </c>
      <c r="H35" s="218">
        <v>5.5199999999999999E-2</v>
      </c>
      <c r="I35" s="218">
        <v>4.7204000000000003E-2</v>
      </c>
      <c r="J35" s="218">
        <v>6.8849999999999995E-2</v>
      </c>
      <c r="K35" s="218">
        <v>5.0672000000000002E-2</v>
      </c>
      <c r="L35" s="218">
        <v>4.5999999999999999E-2</v>
      </c>
      <c r="M35" s="218">
        <v>0.11269999999999999</v>
      </c>
      <c r="N35" s="218">
        <v>4.4400000000000002E-2</v>
      </c>
      <c r="O35" s="218">
        <v>4.53E-2</v>
      </c>
    </row>
    <row r="36" spans="1:15" s="49" customFormat="1" ht="15.6">
      <c r="A36" s="647" t="s">
        <v>41</v>
      </c>
      <c r="B36" s="390" t="s">
        <v>384</v>
      </c>
      <c r="C36" s="73" t="s">
        <v>133</v>
      </c>
      <c r="D36" s="218">
        <v>2.3972140000000004</v>
      </c>
      <c r="E36" s="218">
        <v>1.413994</v>
      </c>
      <c r="F36" s="218">
        <v>0</v>
      </c>
      <c r="G36" s="218">
        <v>0.04</v>
      </c>
      <c r="H36" s="218">
        <v>0</v>
      </c>
      <c r="I36" s="218">
        <v>0.100109</v>
      </c>
      <c r="J36" s="218">
        <v>0.51</v>
      </c>
      <c r="K36" s="218">
        <v>0</v>
      </c>
      <c r="L36" s="218">
        <v>0</v>
      </c>
      <c r="M36" s="218">
        <v>0</v>
      </c>
      <c r="N36" s="218">
        <v>0</v>
      </c>
      <c r="O36" s="218">
        <v>0.33311099999999999</v>
      </c>
    </row>
    <row r="37" spans="1:15" s="49" customFormat="1" ht="15.6">
      <c r="A37" s="647" t="s">
        <v>41</v>
      </c>
      <c r="B37" s="390" t="s">
        <v>385</v>
      </c>
      <c r="C37" s="73" t="s">
        <v>134</v>
      </c>
      <c r="D37" s="218">
        <v>5.2020229999999996</v>
      </c>
      <c r="E37" s="218">
        <v>1.797644</v>
      </c>
      <c r="F37" s="218">
        <v>0.249892</v>
      </c>
      <c r="G37" s="218">
        <v>0.48826000000000003</v>
      </c>
      <c r="H37" s="218">
        <v>0.20749999999999999</v>
      </c>
      <c r="I37" s="218">
        <v>0.111414</v>
      </c>
      <c r="J37" s="218">
        <v>0.41311999999999999</v>
      </c>
      <c r="K37" s="218">
        <v>0.244393</v>
      </c>
      <c r="L37" s="218">
        <v>0.34649999999999997</v>
      </c>
      <c r="M37" s="218">
        <v>0.26019999999999999</v>
      </c>
      <c r="N37" s="218">
        <v>0.93169999999999997</v>
      </c>
      <c r="O37" s="218">
        <v>0.15140000000000001</v>
      </c>
    </row>
    <row r="38" spans="1:15" s="49" customFormat="1" ht="15.6">
      <c r="A38" s="647" t="s">
        <v>41</v>
      </c>
      <c r="B38" s="390" t="s">
        <v>386</v>
      </c>
      <c r="C38" s="73" t="s">
        <v>135</v>
      </c>
      <c r="D38" s="218">
        <v>63.485074000000004</v>
      </c>
      <c r="E38" s="218">
        <v>14.692551000000002</v>
      </c>
      <c r="F38" s="218">
        <v>3.382536</v>
      </c>
      <c r="G38" s="218">
        <v>3.6951200000000002</v>
      </c>
      <c r="H38" s="218">
        <v>4.8236999999999997</v>
      </c>
      <c r="I38" s="218">
        <v>6.1894479999999996</v>
      </c>
      <c r="J38" s="218">
        <v>6.7686500000000001</v>
      </c>
      <c r="K38" s="218">
        <v>8.867166000000001</v>
      </c>
      <c r="L38" s="218">
        <v>2.5361000000000002</v>
      </c>
      <c r="M38" s="218">
        <v>4.8879999999999999</v>
      </c>
      <c r="N38" s="218">
        <v>4.8633699999999997</v>
      </c>
      <c r="O38" s="218">
        <v>2.7784330000000002</v>
      </c>
    </row>
    <row r="39" spans="1:15" s="49" customFormat="1" ht="15.6">
      <c r="A39" s="647" t="s">
        <v>41</v>
      </c>
      <c r="B39" s="390" t="s">
        <v>387</v>
      </c>
      <c r="C39" s="73" t="s">
        <v>136</v>
      </c>
      <c r="D39" s="218">
        <v>15.165196999999999</v>
      </c>
      <c r="E39" s="218">
        <v>4.9775410000000004</v>
      </c>
      <c r="F39" s="218">
        <v>0</v>
      </c>
      <c r="G39" s="218">
        <v>0.95855000000000001</v>
      </c>
      <c r="H39" s="218">
        <v>0.87</v>
      </c>
      <c r="I39" s="218">
        <v>1.815364</v>
      </c>
      <c r="J39" s="218">
        <v>1.45929</v>
      </c>
      <c r="K39" s="218">
        <v>2.5399129999999999</v>
      </c>
      <c r="L39" s="218">
        <v>1.9625999999999999</v>
      </c>
      <c r="M39" s="218">
        <v>0.44850000000000001</v>
      </c>
      <c r="N39" s="218">
        <v>0</v>
      </c>
      <c r="O39" s="218">
        <v>0.133439</v>
      </c>
    </row>
    <row r="40" spans="1:15" s="46" customFormat="1" ht="15.6" hidden="1">
      <c r="A40" s="647" t="s">
        <v>41</v>
      </c>
      <c r="B40" s="220" t="s">
        <v>215</v>
      </c>
      <c r="C40" s="73" t="s">
        <v>188</v>
      </c>
      <c r="D40" s="190">
        <v>0</v>
      </c>
      <c r="E40" s="190">
        <v>0</v>
      </c>
      <c r="F40" s="190">
        <v>0</v>
      </c>
      <c r="G40" s="190">
        <v>0</v>
      </c>
      <c r="H40" s="190">
        <v>0</v>
      </c>
      <c r="I40" s="190">
        <v>0</v>
      </c>
      <c r="J40" s="190">
        <v>0</v>
      </c>
      <c r="K40" s="190">
        <v>0</v>
      </c>
      <c r="L40" s="190">
        <v>0</v>
      </c>
      <c r="M40" s="190">
        <v>0</v>
      </c>
      <c r="N40" s="190">
        <v>0</v>
      </c>
      <c r="O40" s="190">
        <v>0</v>
      </c>
    </row>
    <row r="41" spans="1:15" s="46" customFormat="1" ht="15.6" hidden="1">
      <c r="A41" s="647"/>
      <c r="B41" s="269" t="s">
        <v>358</v>
      </c>
      <c r="C41" s="236" t="s">
        <v>359</v>
      </c>
      <c r="D41" s="190"/>
      <c r="E41" s="190"/>
      <c r="F41" s="190"/>
      <c r="G41" s="190"/>
      <c r="H41" s="190"/>
      <c r="I41" s="190"/>
      <c r="J41" s="190"/>
      <c r="K41" s="190"/>
      <c r="L41" s="190"/>
      <c r="M41" s="190"/>
      <c r="N41" s="190"/>
      <c r="O41" s="190"/>
    </row>
    <row r="42" spans="1:15" s="49" customFormat="1" ht="15.6" hidden="1">
      <c r="A42" s="647" t="s">
        <v>41</v>
      </c>
      <c r="B42" s="390" t="s">
        <v>388</v>
      </c>
      <c r="C42" s="73" t="s">
        <v>137</v>
      </c>
      <c r="D42" s="218">
        <v>0</v>
      </c>
      <c r="E42" s="218">
        <v>0</v>
      </c>
      <c r="F42" s="218">
        <v>0</v>
      </c>
      <c r="G42" s="218">
        <v>0</v>
      </c>
      <c r="H42" s="218">
        <v>0</v>
      </c>
      <c r="I42" s="218">
        <v>0</v>
      </c>
      <c r="J42" s="218">
        <v>0</v>
      </c>
      <c r="K42" s="218">
        <v>0</v>
      </c>
      <c r="L42" s="218">
        <v>0</v>
      </c>
      <c r="M42" s="218">
        <v>0</v>
      </c>
      <c r="N42" s="218">
        <v>0</v>
      </c>
      <c r="O42" s="218">
        <v>0</v>
      </c>
    </row>
    <row r="43" spans="1:15" s="49" customFormat="1" ht="15.6" hidden="1">
      <c r="A43" s="647" t="s">
        <v>41</v>
      </c>
      <c r="B43" s="390" t="s">
        <v>383</v>
      </c>
      <c r="C43" s="73" t="s">
        <v>138</v>
      </c>
      <c r="D43" s="218">
        <v>0</v>
      </c>
      <c r="E43" s="218">
        <v>0</v>
      </c>
      <c r="F43" s="218">
        <v>0</v>
      </c>
      <c r="G43" s="218">
        <v>0</v>
      </c>
      <c r="H43" s="218">
        <v>0</v>
      </c>
      <c r="I43" s="218">
        <v>0</v>
      </c>
      <c r="J43" s="218">
        <v>0</v>
      </c>
      <c r="K43" s="218">
        <v>0</v>
      </c>
      <c r="L43" s="218">
        <v>0</v>
      </c>
      <c r="M43" s="218">
        <v>0</v>
      </c>
      <c r="N43" s="218">
        <v>0</v>
      </c>
      <c r="O43" s="218">
        <v>0</v>
      </c>
    </row>
    <row r="44" spans="1:15" s="49" customFormat="1" ht="15.6">
      <c r="A44" s="647" t="s">
        <v>41</v>
      </c>
      <c r="B44" s="390" t="s">
        <v>301</v>
      </c>
      <c r="C44" s="73" t="s">
        <v>139</v>
      </c>
      <c r="D44" s="218">
        <v>4.7708399999999997</v>
      </c>
      <c r="E44" s="218">
        <v>0.88279399999999997</v>
      </c>
      <c r="F44" s="218">
        <v>0.43376900000000002</v>
      </c>
      <c r="G44" s="218">
        <v>0.29733999999999999</v>
      </c>
      <c r="H44" s="218">
        <v>0</v>
      </c>
      <c r="I44" s="218">
        <v>0.29792299999999999</v>
      </c>
      <c r="J44" s="218">
        <v>0.60085</v>
      </c>
      <c r="K44" s="218">
        <v>0.27646399999999999</v>
      </c>
      <c r="L44" s="218">
        <v>0</v>
      </c>
      <c r="M44" s="218">
        <v>0</v>
      </c>
      <c r="N44" s="218">
        <v>1.9817</v>
      </c>
      <c r="O44" s="218">
        <v>0</v>
      </c>
    </row>
    <row r="45" spans="1:15" s="46" customFormat="1" ht="15.6" hidden="1">
      <c r="A45" s="114" t="s">
        <v>87</v>
      </c>
      <c r="B45" s="220" t="s">
        <v>216</v>
      </c>
      <c r="C45" s="73" t="s">
        <v>187</v>
      </c>
      <c r="D45" s="190">
        <v>0</v>
      </c>
      <c r="E45" s="190">
        <v>0</v>
      </c>
      <c r="F45" s="190">
        <v>0</v>
      </c>
      <c r="G45" s="190">
        <v>0</v>
      </c>
      <c r="H45" s="190">
        <v>0</v>
      </c>
      <c r="I45" s="190">
        <v>0</v>
      </c>
      <c r="J45" s="190">
        <v>0</v>
      </c>
      <c r="K45" s="190">
        <v>0</v>
      </c>
      <c r="L45" s="190">
        <v>0</v>
      </c>
      <c r="M45" s="190">
        <v>0</v>
      </c>
      <c r="N45" s="190">
        <v>0</v>
      </c>
      <c r="O45" s="190">
        <v>0</v>
      </c>
    </row>
    <row r="46" spans="1:15" s="46" customFormat="1" ht="15.6">
      <c r="A46" s="236" t="s">
        <v>185</v>
      </c>
      <c r="B46" s="220" t="s">
        <v>190</v>
      </c>
      <c r="C46" s="73" t="s">
        <v>74</v>
      </c>
      <c r="D46" s="190">
        <v>4.1265299999999998</v>
      </c>
      <c r="E46" s="241">
        <v>0</v>
      </c>
      <c r="F46" s="241">
        <v>0</v>
      </c>
      <c r="G46" s="190">
        <v>0.17873</v>
      </c>
      <c r="H46" s="190">
        <v>3.9478</v>
      </c>
      <c r="I46" s="241">
        <v>0</v>
      </c>
      <c r="J46" s="241">
        <v>0</v>
      </c>
      <c r="K46" s="241">
        <v>0</v>
      </c>
      <c r="L46" s="241">
        <v>0</v>
      </c>
      <c r="M46" s="241">
        <v>0</v>
      </c>
      <c r="N46" s="241">
        <v>0</v>
      </c>
      <c r="O46" s="241">
        <v>0</v>
      </c>
    </row>
    <row r="47" spans="1:15" s="46" customFormat="1" ht="15.6">
      <c r="A47" s="520" t="s">
        <v>86</v>
      </c>
      <c r="B47" s="72" t="s">
        <v>210</v>
      </c>
      <c r="C47" s="73" t="s">
        <v>165</v>
      </c>
      <c r="D47" s="190">
        <v>358.09385199999997</v>
      </c>
      <c r="E47" s="241">
        <v>0</v>
      </c>
      <c r="F47" s="190">
        <v>29.26342</v>
      </c>
      <c r="G47" s="190">
        <v>41.07555</v>
      </c>
      <c r="H47" s="190">
        <v>18.219000000000001</v>
      </c>
      <c r="I47" s="190">
        <v>48.364785999999995</v>
      </c>
      <c r="J47" s="190">
        <v>25.511674999999997</v>
      </c>
      <c r="K47" s="190">
        <v>47.242906000000005</v>
      </c>
      <c r="L47" s="190">
        <v>30.054699999999997</v>
      </c>
      <c r="M47" s="190">
        <v>25.7376</v>
      </c>
      <c r="N47" s="190">
        <v>69.852318999999994</v>
      </c>
      <c r="O47" s="190">
        <v>22.771895999999998</v>
      </c>
    </row>
    <row r="48" spans="1:15" s="46" customFormat="1" ht="15.6">
      <c r="A48" s="236" t="s">
        <v>87</v>
      </c>
      <c r="B48" s="72" t="s">
        <v>211</v>
      </c>
      <c r="C48" s="73" t="s">
        <v>122</v>
      </c>
      <c r="D48" s="190">
        <v>79.430264000000008</v>
      </c>
      <c r="E48" s="190">
        <v>79.430264000000008</v>
      </c>
      <c r="F48" s="241">
        <v>0</v>
      </c>
      <c r="G48" s="241">
        <v>0</v>
      </c>
      <c r="H48" s="241">
        <v>0</v>
      </c>
      <c r="I48" s="241">
        <v>0</v>
      </c>
      <c r="J48" s="241">
        <v>0</v>
      </c>
      <c r="K48" s="241">
        <v>0</v>
      </c>
      <c r="L48" s="241">
        <v>0</v>
      </c>
      <c r="M48" s="241">
        <v>0</v>
      </c>
      <c r="N48" s="241">
        <v>0</v>
      </c>
      <c r="O48" s="241">
        <v>0</v>
      </c>
    </row>
    <row r="49" spans="1:15" s="46" customFormat="1" ht="15.6">
      <c r="A49" s="520" t="s">
        <v>88</v>
      </c>
      <c r="B49" s="72" t="s">
        <v>217</v>
      </c>
      <c r="C49" s="73" t="s">
        <v>178</v>
      </c>
      <c r="D49" s="190">
        <v>18.975594000000001</v>
      </c>
      <c r="E49" s="190">
        <v>9.0917220000000007</v>
      </c>
      <c r="F49" s="190">
        <v>0.94363500000000011</v>
      </c>
      <c r="G49" s="190">
        <v>0.72536</v>
      </c>
      <c r="H49" s="190">
        <v>1.0043</v>
      </c>
      <c r="I49" s="190">
        <v>1.2082170000000001</v>
      </c>
      <c r="J49" s="190">
        <v>0.90098</v>
      </c>
      <c r="K49" s="190">
        <v>1.6835560000000001</v>
      </c>
      <c r="L49" s="190">
        <v>0.54949999999999999</v>
      </c>
      <c r="M49" s="190">
        <v>1.4098999999999999</v>
      </c>
      <c r="N49" s="190">
        <v>0.50722400000000001</v>
      </c>
      <c r="O49" s="190">
        <v>0.95120000000000005</v>
      </c>
    </row>
    <row r="50" spans="1:15" s="46" customFormat="1" ht="15.6">
      <c r="A50" s="236" t="s">
        <v>89</v>
      </c>
      <c r="B50" s="72" t="s">
        <v>218</v>
      </c>
      <c r="C50" s="73" t="s">
        <v>227</v>
      </c>
      <c r="D50" s="190">
        <v>1.275876</v>
      </c>
      <c r="E50" s="190">
        <v>1.275876</v>
      </c>
      <c r="F50" s="241">
        <v>0</v>
      </c>
      <c r="G50" s="241">
        <v>0</v>
      </c>
      <c r="H50" s="241">
        <v>0</v>
      </c>
      <c r="I50" s="241">
        <v>0</v>
      </c>
      <c r="J50" s="241">
        <v>0</v>
      </c>
      <c r="K50" s="241">
        <v>0</v>
      </c>
      <c r="L50" s="241">
        <v>0</v>
      </c>
      <c r="M50" s="241">
        <v>0</v>
      </c>
      <c r="N50" s="241">
        <v>0</v>
      </c>
      <c r="O50" s="241">
        <v>0</v>
      </c>
    </row>
    <row r="51" spans="1:15" s="46" customFormat="1" ht="15.6" hidden="1">
      <c r="A51" s="520" t="s">
        <v>63</v>
      </c>
      <c r="B51" s="72" t="s">
        <v>219</v>
      </c>
      <c r="C51" s="73" t="s">
        <v>228</v>
      </c>
      <c r="D51" s="190">
        <v>0</v>
      </c>
      <c r="E51" s="190">
        <v>0</v>
      </c>
      <c r="F51" s="190">
        <v>0</v>
      </c>
      <c r="G51" s="190">
        <v>0</v>
      </c>
      <c r="H51" s="190">
        <v>0</v>
      </c>
      <c r="I51" s="190">
        <v>0</v>
      </c>
      <c r="J51" s="190">
        <v>0</v>
      </c>
      <c r="K51" s="190">
        <v>0</v>
      </c>
      <c r="L51" s="241">
        <v>0</v>
      </c>
      <c r="M51" s="241">
        <v>0</v>
      </c>
      <c r="N51" s="241">
        <v>0</v>
      </c>
      <c r="O51" s="241">
        <v>0</v>
      </c>
    </row>
    <row r="52" spans="1:15" s="46" customFormat="1" ht="15.6">
      <c r="A52" s="236" t="s">
        <v>90</v>
      </c>
      <c r="B52" s="72" t="s">
        <v>220</v>
      </c>
      <c r="C52" s="73" t="s">
        <v>179</v>
      </c>
      <c r="D52" s="190">
        <v>3.5108990000000002</v>
      </c>
      <c r="E52" s="190">
        <v>2.3954970000000002</v>
      </c>
      <c r="F52" s="241">
        <v>0</v>
      </c>
      <c r="G52" s="190">
        <v>1.0395700000000001</v>
      </c>
      <c r="H52" s="241">
        <v>0</v>
      </c>
      <c r="I52" s="190">
        <v>7.5831999999999997E-2</v>
      </c>
      <c r="J52" s="241">
        <v>0</v>
      </c>
      <c r="K52" s="241">
        <v>0</v>
      </c>
      <c r="L52" s="241">
        <v>0</v>
      </c>
      <c r="M52" s="241">
        <v>0</v>
      </c>
      <c r="N52" s="241">
        <v>0</v>
      </c>
      <c r="O52" s="241">
        <v>0</v>
      </c>
    </row>
    <row r="53" spans="1:15" s="46" customFormat="1" ht="15.6">
      <c r="A53" s="236" t="s">
        <v>91</v>
      </c>
      <c r="B53" s="108" t="s">
        <v>288</v>
      </c>
      <c r="C53" s="73" t="s">
        <v>140</v>
      </c>
      <c r="D53" s="190">
        <v>87.053786000000002</v>
      </c>
      <c r="E53" s="190">
        <v>10.638907</v>
      </c>
      <c r="F53" s="190">
        <v>3.922704</v>
      </c>
      <c r="G53" s="190">
        <v>4.0037599999999998</v>
      </c>
      <c r="H53" s="190">
        <v>6.1016000000000004</v>
      </c>
      <c r="I53" s="190">
        <v>4.8225670000000003</v>
      </c>
      <c r="J53" s="190">
        <v>6.4579500000000003</v>
      </c>
      <c r="K53" s="190">
        <v>14.428414</v>
      </c>
      <c r="L53" s="190">
        <v>13.3407</v>
      </c>
      <c r="M53" s="190">
        <v>8.7833000000000006</v>
      </c>
      <c r="N53" s="190">
        <v>9.4097159999999995</v>
      </c>
      <c r="O53" s="190">
        <v>5.1441680000000005</v>
      </c>
    </row>
    <row r="54" spans="1:15" s="46" customFormat="1" ht="15" customHeight="1">
      <c r="A54" s="236" t="s">
        <v>92</v>
      </c>
      <c r="B54" s="72" t="s">
        <v>249</v>
      </c>
      <c r="C54" s="73" t="s">
        <v>128</v>
      </c>
      <c r="D54" s="190">
        <v>20.921546999999997</v>
      </c>
      <c r="E54" s="190">
        <v>5</v>
      </c>
      <c r="F54" s="241">
        <v>0</v>
      </c>
      <c r="G54" s="241">
        <v>0</v>
      </c>
      <c r="H54" s="241">
        <v>0</v>
      </c>
      <c r="I54" s="190">
        <v>5.117801</v>
      </c>
      <c r="J54" s="190">
        <v>7.47926</v>
      </c>
      <c r="K54" s="241">
        <v>0</v>
      </c>
      <c r="L54" s="241">
        <v>1.3859999999965567E-3</v>
      </c>
      <c r="M54" s="241">
        <v>0</v>
      </c>
      <c r="N54" s="190">
        <v>3.3231000000000002</v>
      </c>
      <c r="O54" s="241">
        <v>0</v>
      </c>
    </row>
    <row r="55" spans="1:15" s="46" customFormat="1" ht="15.6">
      <c r="A55" s="236" t="s">
        <v>62</v>
      </c>
      <c r="B55" s="72" t="s">
        <v>222</v>
      </c>
      <c r="C55" s="73" t="s">
        <v>229</v>
      </c>
      <c r="D55" s="190">
        <v>17.513826000000005</v>
      </c>
      <c r="E55" s="190">
        <v>1.6528560000000001</v>
      </c>
      <c r="F55" s="190">
        <v>0.99649200000000004</v>
      </c>
      <c r="G55" s="190">
        <v>0.55095000000000005</v>
      </c>
      <c r="H55" s="190">
        <v>2.0388000000000002</v>
      </c>
      <c r="I55" s="190">
        <v>1.27644</v>
      </c>
      <c r="J55" s="190">
        <v>1.8047200000000001</v>
      </c>
      <c r="K55" s="190">
        <v>2.7983260000000003</v>
      </c>
      <c r="L55" s="190">
        <v>1.0416000000000001</v>
      </c>
      <c r="M55" s="190">
        <v>1.9661999999999999</v>
      </c>
      <c r="N55" s="190">
        <v>2.7311529999999999</v>
      </c>
      <c r="O55" s="190">
        <v>0.65628900000000001</v>
      </c>
    </row>
    <row r="56" spans="1:15" s="46" customFormat="1" ht="15.6">
      <c r="A56" s="236" t="s">
        <v>63</v>
      </c>
      <c r="B56" s="72" t="s">
        <v>223</v>
      </c>
      <c r="C56" s="73" t="s">
        <v>230</v>
      </c>
      <c r="D56" s="190">
        <v>14.711797999999998</v>
      </c>
      <c r="E56" s="190">
        <v>5.5799209999999997</v>
      </c>
      <c r="F56" s="241">
        <v>0</v>
      </c>
      <c r="G56" s="241">
        <v>0</v>
      </c>
      <c r="H56" s="241">
        <v>0</v>
      </c>
      <c r="I56" s="241">
        <v>0</v>
      </c>
      <c r="J56" s="190">
        <v>0</v>
      </c>
      <c r="K56" s="241">
        <v>0</v>
      </c>
      <c r="L56" s="241">
        <v>0</v>
      </c>
      <c r="M56" s="241">
        <v>0</v>
      </c>
      <c r="N56" s="190">
        <v>2.31</v>
      </c>
      <c r="O56" s="190">
        <v>6.8218769999999997</v>
      </c>
    </row>
    <row r="57" spans="1:15" s="46" customFormat="1" ht="15.6">
      <c r="A57" s="236" t="s">
        <v>232</v>
      </c>
      <c r="B57" s="72" t="s">
        <v>231</v>
      </c>
      <c r="C57" s="73" t="s">
        <v>180</v>
      </c>
      <c r="D57" s="190">
        <v>0.70522300000000004</v>
      </c>
      <c r="E57" s="241">
        <v>0</v>
      </c>
      <c r="F57" s="190">
        <v>8.0269999999999994E-2</v>
      </c>
      <c r="G57" s="190">
        <v>0.19814999999999999</v>
      </c>
      <c r="H57" s="241">
        <v>0</v>
      </c>
      <c r="I57" s="190">
        <v>0.18304300000000001</v>
      </c>
      <c r="J57" s="190">
        <v>0.23496</v>
      </c>
      <c r="K57" s="241">
        <v>0</v>
      </c>
      <c r="L57" s="190">
        <v>8.8000000000000005E-3</v>
      </c>
      <c r="M57" s="241">
        <v>0</v>
      </c>
      <c r="N57" s="241">
        <v>0</v>
      </c>
      <c r="O57" s="241">
        <v>0</v>
      </c>
    </row>
    <row r="58" spans="1:15" s="46" customFormat="1" ht="15.6">
      <c r="A58" s="236" t="s">
        <v>233</v>
      </c>
      <c r="B58" s="72" t="s">
        <v>224</v>
      </c>
      <c r="C58" s="73" t="s">
        <v>141</v>
      </c>
      <c r="D58" s="190">
        <v>2305.208232</v>
      </c>
      <c r="E58" s="190">
        <v>53.062202999999997</v>
      </c>
      <c r="F58" s="190">
        <v>84.138926999999995</v>
      </c>
      <c r="G58" s="190">
        <v>368.00853000000001</v>
      </c>
      <c r="H58" s="190">
        <v>133.266423</v>
      </c>
      <c r="I58" s="190">
        <v>207.766187</v>
      </c>
      <c r="J58" s="190">
        <v>320.05856999999997</v>
      </c>
      <c r="K58" s="190">
        <v>189.838718</v>
      </c>
      <c r="L58" s="190">
        <v>192.63231199999998</v>
      </c>
      <c r="M58" s="190">
        <v>175.65582900000001</v>
      </c>
      <c r="N58" s="190">
        <v>152.227115</v>
      </c>
      <c r="O58" s="190">
        <v>428.55341800000002</v>
      </c>
    </row>
    <row r="59" spans="1:15" s="46" customFormat="1" ht="15.6">
      <c r="A59" s="236" t="s">
        <v>234</v>
      </c>
      <c r="B59" s="72" t="s">
        <v>39</v>
      </c>
      <c r="C59" s="73" t="s">
        <v>142</v>
      </c>
      <c r="D59" s="190">
        <v>49.146555999999997</v>
      </c>
      <c r="E59" s="190">
        <v>44.741492999999998</v>
      </c>
      <c r="F59" s="241">
        <v>0</v>
      </c>
      <c r="G59" s="241">
        <v>0</v>
      </c>
      <c r="H59" s="241">
        <v>0</v>
      </c>
      <c r="I59" s="241">
        <v>0</v>
      </c>
      <c r="J59" s="241">
        <v>0</v>
      </c>
      <c r="K59" s="241">
        <v>0</v>
      </c>
      <c r="L59" s="241">
        <v>0</v>
      </c>
      <c r="M59" s="241">
        <v>0</v>
      </c>
      <c r="N59" s="241">
        <v>0</v>
      </c>
      <c r="O59" s="190">
        <v>4.4050630000000002</v>
      </c>
    </row>
    <row r="60" spans="1:15" s="46" customFormat="1" ht="15.6">
      <c r="A60" s="236" t="s">
        <v>235</v>
      </c>
      <c r="B60" s="74" t="s">
        <v>40</v>
      </c>
      <c r="C60" s="75" t="s">
        <v>143</v>
      </c>
      <c r="D60" s="64">
        <v>4.1146899999999995</v>
      </c>
      <c r="E60" s="242">
        <v>0</v>
      </c>
      <c r="F60" s="242">
        <v>0</v>
      </c>
      <c r="G60" s="64">
        <v>0</v>
      </c>
      <c r="H60" s="64">
        <v>0.78300000000000003</v>
      </c>
      <c r="I60" s="242">
        <v>0</v>
      </c>
      <c r="J60" s="64">
        <v>2.5483899999999999</v>
      </c>
      <c r="K60" s="242">
        <v>0</v>
      </c>
      <c r="L60" s="64">
        <v>2.4799999999999999E-2</v>
      </c>
      <c r="M60" s="64">
        <v>0.75850000000000006</v>
      </c>
      <c r="N60" s="242">
        <v>0</v>
      </c>
      <c r="O60" s="64">
        <v>0</v>
      </c>
    </row>
    <row r="61" spans="1:15" s="51" customFormat="1" ht="15.6">
      <c r="A61" s="648">
        <v>3</v>
      </c>
      <c r="B61" s="52" t="s">
        <v>34</v>
      </c>
      <c r="C61" s="53" t="s">
        <v>144</v>
      </c>
      <c r="D61" s="18">
        <v>595.00789199999997</v>
      </c>
      <c r="E61" s="18">
        <v>4.0478950000000005</v>
      </c>
      <c r="F61" s="18">
        <v>12.486321</v>
      </c>
      <c r="G61" s="18">
        <v>11.497909999999999</v>
      </c>
      <c r="H61" s="18">
        <v>146.13682</v>
      </c>
      <c r="I61" s="18">
        <v>180.71056999999999</v>
      </c>
      <c r="J61" s="18">
        <v>14.328430000000001</v>
      </c>
      <c r="K61" s="523">
        <v>17.724505000000001</v>
      </c>
      <c r="L61" s="18">
        <v>125.526811</v>
      </c>
      <c r="M61" s="18">
        <v>71.559911999999997</v>
      </c>
      <c r="N61" s="18">
        <v>0</v>
      </c>
      <c r="O61" s="18">
        <v>10.988718</v>
      </c>
    </row>
    <row r="62" spans="1:15" s="46" customFormat="1" ht="15.6" hidden="1">
      <c r="A62" s="648">
        <v>4</v>
      </c>
      <c r="B62" s="85" t="s">
        <v>254</v>
      </c>
      <c r="C62" s="53" t="s">
        <v>251</v>
      </c>
      <c r="D62" s="19">
        <v>0</v>
      </c>
      <c r="E62" s="22"/>
      <c r="F62" s="22"/>
      <c r="G62" s="22"/>
      <c r="H62" s="22"/>
      <c r="I62" s="22"/>
      <c r="J62" s="22"/>
      <c r="K62" s="22"/>
      <c r="L62" s="22"/>
      <c r="M62" s="22"/>
      <c r="N62" s="22"/>
      <c r="O62" s="22"/>
    </row>
    <row r="63" spans="1:15" s="51" customFormat="1" ht="15.6" hidden="1">
      <c r="A63" s="752">
        <v>4</v>
      </c>
      <c r="B63" s="221" t="s">
        <v>255</v>
      </c>
      <c r="C63" s="222" t="s">
        <v>252</v>
      </c>
      <c r="D63" s="223">
        <v>0</v>
      </c>
      <c r="E63" s="225"/>
      <c r="F63" s="225"/>
      <c r="G63" s="225"/>
      <c r="H63" s="225"/>
      <c r="I63" s="225"/>
      <c r="J63" s="225"/>
      <c r="K63" s="225"/>
      <c r="L63" s="225"/>
      <c r="M63" s="225"/>
      <c r="N63" s="225"/>
      <c r="O63" s="225"/>
    </row>
    <row r="64" spans="1:15" s="51" customFormat="1" ht="15.6">
      <c r="A64" s="167" t="s">
        <v>15</v>
      </c>
      <c r="B64" s="226" t="s">
        <v>256</v>
      </c>
      <c r="C64" s="167" t="s">
        <v>253</v>
      </c>
      <c r="D64" s="63">
        <v>3161.5826510000002</v>
      </c>
      <c r="E64" s="63">
        <v>3161.5826510000002</v>
      </c>
      <c r="F64" s="227"/>
      <c r="G64" s="227"/>
      <c r="H64" s="227"/>
      <c r="I64" s="227"/>
      <c r="J64" s="227"/>
      <c r="K64" s="227"/>
      <c r="L64" s="227"/>
      <c r="M64" s="227"/>
      <c r="N64" s="227"/>
      <c r="O64" s="227"/>
    </row>
    <row r="65" spans="1:15" ht="15.6">
      <c r="A65" s="871" t="s">
        <v>257</v>
      </c>
      <c r="B65" s="871"/>
      <c r="C65" s="871"/>
      <c r="D65" s="171"/>
      <c r="E65" s="172"/>
      <c r="F65" s="172"/>
      <c r="G65" s="172"/>
      <c r="H65" s="172"/>
      <c r="I65" s="168"/>
      <c r="J65" s="172"/>
      <c r="K65" s="172"/>
      <c r="L65" s="172"/>
      <c r="M65" s="172"/>
      <c r="N65" s="172"/>
      <c r="O65" s="172"/>
    </row>
  </sheetData>
  <mergeCells count="10">
    <mergeCell ref="A65:C65"/>
    <mergeCell ref="A2:O2"/>
    <mergeCell ref="A4:O4"/>
    <mergeCell ref="N5:O5"/>
    <mergeCell ref="A3:O3"/>
    <mergeCell ref="A6:A7"/>
    <mergeCell ref="B6:B7"/>
    <mergeCell ref="C6:C7"/>
    <mergeCell ref="D6:D7"/>
    <mergeCell ref="E6:O6"/>
  </mergeCells>
  <printOptions horizontalCentered="1"/>
  <pageMargins left="0.31496062992125984" right="0.31496062992125984" top="0.62992125984251968" bottom="0.35433070866141736" header="0.31496062992125984" footer="0.31496062992125984"/>
  <pageSetup paperSize="9" scale="65"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67"/>
  <sheetViews>
    <sheetView workbookViewId="0">
      <selection activeCell="A3" sqref="A3:O3"/>
    </sheetView>
  </sheetViews>
  <sheetFormatPr defaultColWidth="9.109375" defaultRowHeight="13.8"/>
  <cols>
    <col min="1" max="1" width="5" style="95" customWidth="1"/>
    <col min="2" max="2" width="37" style="95" customWidth="1"/>
    <col min="3" max="3" width="6.77734375" style="95" customWidth="1"/>
    <col min="4" max="5" width="11" style="95" customWidth="1"/>
    <col min="6" max="6" width="7.21875" style="95" customWidth="1"/>
    <col min="7" max="7" width="10.21875" style="95" customWidth="1"/>
    <col min="8" max="8" width="6.6640625" style="95" customWidth="1"/>
    <col min="9" max="9" width="8.77734375" style="78" customWidth="1"/>
    <col min="10" max="10" width="11.109375" style="95" customWidth="1"/>
    <col min="11" max="11" width="7.5546875" style="95" customWidth="1"/>
    <col min="12" max="12" width="7.44140625" style="95" customWidth="1"/>
    <col min="13" max="13" width="9.33203125" style="95" customWidth="1"/>
    <col min="14" max="14" width="7.21875" style="95" customWidth="1"/>
    <col min="15" max="15" width="7.109375" style="95" customWidth="1"/>
    <col min="16" max="16384" width="9.109375" style="95"/>
  </cols>
  <sheetData>
    <row r="1" spans="1:18" s="46" customFormat="1" ht="16.8">
      <c r="A1" s="758" t="s">
        <v>621</v>
      </c>
      <c r="B1" s="759"/>
      <c r="C1" s="3"/>
      <c r="D1" s="759"/>
      <c r="E1" s="759"/>
      <c r="F1" s="759"/>
      <c r="G1" s="759"/>
      <c r="H1" s="759"/>
      <c r="I1" s="760"/>
      <c r="J1" s="760"/>
      <c r="K1" s="759"/>
      <c r="L1" s="759"/>
      <c r="M1" s="759"/>
      <c r="N1" s="759"/>
      <c r="O1" s="759"/>
      <c r="Q1" s="76"/>
    </row>
    <row r="2" spans="1:18" s="46" customFormat="1" ht="18.75" customHeight="1">
      <c r="A2" s="927" t="s">
        <v>625</v>
      </c>
      <c r="B2" s="927"/>
      <c r="C2" s="927"/>
      <c r="D2" s="927"/>
      <c r="E2" s="927"/>
      <c r="F2" s="927"/>
      <c r="G2" s="927"/>
      <c r="H2" s="927"/>
      <c r="I2" s="927"/>
      <c r="J2" s="927"/>
      <c r="K2" s="927"/>
      <c r="L2" s="927"/>
      <c r="M2" s="927"/>
      <c r="N2" s="927"/>
      <c r="O2" s="927"/>
      <c r="Q2" s="55"/>
    </row>
    <row r="3" spans="1:18" s="46" customFormat="1" ht="18.75" customHeight="1">
      <c r="A3" s="925" t="s">
        <v>622</v>
      </c>
      <c r="B3" s="925"/>
      <c r="C3" s="925"/>
      <c r="D3" s="925"/>
      <c r="E3" s="925"/>
      <c r="F3" s="925"/>
      <c r="G3" s="925"/>
      <c r="H3" s="925"/>
      <c r="I3" s="925"/>
      <c r="J3" s="925"/>
      <c r="K3" s="925"/>
      <c r="L3" s="925"/>
      <c r="M3" s="925"/>
      <c r="N3" s="925"/>
      <c r="O3" s="925"/>
      <c r="Q3" s="55"/>
    </row>
    <row r="4" spans="1:18" s="46" customFormat="1" ht="18.75" customHeight="1">
      <c r="A4" s="926" t="s">
        <v>42</v>
      </c>
      <c r="B4" s="926"/>
      <c r="C4" s="926"/>
      <c r="D4" s="926"/>
      <c r="E4" s="926"/>
      <c r="F4" s="926"/>
      <c r="G4" s="926"/>
      <c r="H4" s="926"/>
      <c r="I4" s="926"/>
      <c r="J4" s="926"/>
      <c r="K4" s="926"/>
      <c r="L4" s="926"/>
      <c r="M4" s="926"/>
      <c r="N4" s="926"/>
      <c r="O4" s="926"/>
      <c r="Q4" s="55"/>
    </row>
    <row r="5" spans="1:18" s="679" customFormat="1" ht="24" customHeight="1">
      <c r="A5" s="879" t="s">
        <v>30</v>
      </c>
      <c r="B5" s="879" t="s">
        <v>43</v>
      </c>
      <c r="C5" s="879" t="s">
        <v>44</v>
      </c>
      <c r="D5" s="879" t="s">
        <v>189</v>
      </c>
      <c r="E5" s="879" t="s">
        <v>70</v>
      </c>
      <c r="F5" s="879"/>
      <c r="G5" s="879"/>
      <c r="H5" s="879"/>
      <c r="I5" s="879"/>
      <c r="J5" s="879"/>
      <c r="K5" s="879"/>
      <c r="L5" s="879"/>
      <c r="M5" s="879"/>
      <c r="N5" s="879"/>
      <c r="O5" s="879"/>
    </row>
    <row r="6" spans="1:18" s="679" customFormat="1" ht="40.200000000000003" customHeight="1">
      <c r="A6" s="879"/>
      <c r="B6" s="879"/>
      <c r="C6" s="879"/>
      <c r="D6" s="879"/>
      <c r="E6" s="681" t="s">
        <v>1</v>
      </c>
      <c r="F6" s="681" t="s">
        <v>2</v>
      </c>
      <c r="G6" s="681" t="s">
        <v>335</v>
      </c>
      <c r="H6" s="681" t="s">
        <v>3</v>
      </c>
      <c r="I6" s="681" t="s">
        <v>4</v>
      </c>
      <c r="J6" s="681" t="s">
        <v>336</v>
      </c>
      <c r="K6" s="681" t="s">
        <v>5</v>
      </c>
      <c r="L6" s="681" t="s">
        <v>6</v>
      </c>
      <c r="M6" s="681" t="s">
        <v>7</v>
      </c>
      <c r="N6" s="681" t="s">
        <v>352</v>
      </c>
      <c r="O6" s="681" t="s">
        <v>8</v>
      </c>
    </row>
    <row r="7" spans="1:18" s="79" customFormat="1" ht="15" customHeight="1">
      <c r="A7" s="60">
        <v>-1</v>
      </c>
      <c r="B7" s="60">
        <v>-2</v>
      </c>
      <c r="C7" s="60">
        <v>-3</v>
      </c>
      <c r="D7" s="60" t="s">
        <v>16</v>
      </c>
      <c r="E7" s="57">
        <v>-5</v>
      </c>
      <c r="F7" s="57">
        <v>-6</v>
      </c>
      <c r="G7" s="57">
        <v>-7</v>
      </c>
      <c r="H7" s="57">
        <v>-8</v>
      </c>
      <c r="I7" s="57">
        <v>-9</v>
      </c>
      <c r="J7" s="57">
        <v>-10</v>
      </c>
      <c r="K7" s="57">
        <v>-11</v>
      </c>
      <c r="L7" s="57">
        <v>-12</v>
      </c>
      <c r="M7" s="57">
        <v>-13</v>
      </c>
      <c r="N7" s="57">
        <v>-14</v>
      </c>
      <c r="O7" s="57">
        <v>-15</v>
      </c>
    </row>
    <row r="8" spans="1:18" s="688" customFormat="1" ht="21.9" customHeight="1">
      <c r="A8" s="397"/>
      <c r="B8" s="344" t="s">
        <v>305</v>
      </c>
      <c r="C8" s="344"/>
      <c r="D8" s="651">
        <v>93.269999999999982</v>
      </c>
      <c r="E8" s="651">
        <v>23.58</v>
      </c>
      <c r="F8" s="651">
        <v>3.59</v>
      </c>
      <c r="G8" s="651">
        <v>8.16</v>
      </c>
      <c r="H8" s="651">
        <v>5.67</v>
      </c>
      <c r="I8" s="651">
        <v>10.6</v>
      </c>
      <c r="J8" s="651">
        <v>7.68</v>
      </c>
      <c r="K8" s="651">
        <v>16.39</v>
      </c>
      <c r="L8" s="651">
        <v>1.1700000000000002</v>
      </c>
      <c r="M8" s="651">
        <v>3.5</v>
      </c>
      <c r="N8" s="651">
        <v>4.76</v>
      </c>
      <c r="O8" s="651">
        <v>8.17</v>
      </c>
    </row>
    <row r="9" spans="1:18" s="46" customFormat="1" ht="22.5" customHeight="1">
      <c r="A9" s="663">
        <v>1</v>
      </c>
      <c r="B9" s="180" t="s">
        <v>32</v>
      </c>
      <c r="C9" s="181" t="s">
        <v>47</v>
      </c>
      <c r="D9" s="652">
        <v>90.449999999999989</v>
      </c>
      <c r="E9" s="652">
        <v>21.909999999999997</v>
      </c>
      <c r="F9" s="652">
        <v>3.59</v>
      </c>
      <c r="G9" s="652">
        <v>7.96</v>
      </c>
      <c r="H9" s="652">
        <v>5.67</v>
      </c>
      <c r="I9" s="652">
        <v>10.199999999999999</v>
      </c>
      <c r="J9" s="652">
        <v>7.58</v>
      </c>
      <c r="K9" s="652">
        <v>16.060000000000002</v>
      </c>
      <c r="L9" s="652">
        <v>1.1000000000000001</v>
      </c>
      <c r="M9" s="652">
        <v>3.5</v>
      </c>
      <c r="N9" s="652">
        <v>4.72</v>
      </c>
      <c r="O9" s="652">
        <v>8.16</v>
      </c>
    </row>
    <row r="10" spans="1:18" s="46" customFormat="1" ht="21" customHeight="1">
      <c r="A10" s="179" t="s">
        <v>150</v>
      </c>
      <c r="B10" s="175" t="s">
        <v>37</v>
      </c>
      <c r="C10" s="176" t="s">
        <v>50</v>
      </c>
      <c r="D10" s="653">
        <v>0.27999999999999997</v>
      </c>
      <c r="E10" s="653">
        <v>0.22</v>
      </c>
      <c r="F10" s="653">
        <v>0.02</v>
      </c>
      <c r="G10" s="480"/>
      <c r="H10" s="480"/>
      <c r="I10" s="653">
        <v>0.04</v>
      </c>
      <c r="J10" s="480"/>
      <c r="K10" s="480"/>
      <c r="L10" s="480"/>
      <c r="M10" s="480"/>
      <c r="N10" s="480"/>
      <c r="O10" s="480"/>
      <c r="Q10" s="55"/>
    </row>
    <row r="11" spans="1:18" s="46" customFormat="1" ht="22.5" hidden="1" customHeight="1">
      <c r="A11" s="179"/>
      <c r="B11" s="177" t="s">
        <v>152</v>
      </c>
      <c r="C11" s="178" t="s">
        <v>154</v>
      </c>
      <c r="D11" s="654">
        <v>0</v>
      </c>
      <c r="E11" s="653">
        <v>0</v>
      </c>
      <c r="F11" s="653">
        <v>0</v>
      </c>
      <c r="G11" s="653">
        <v>0</v>
      </c>
      <c r="H11" s="653">
        <v>0</v>
      </c>
      <c r="I11" s="653">
        <v>0</v>
      </c>
      <c r="J11" s="653">
        <v>0</v>
      </c>
      <c r="K11" s="653">
        <v>0</v>
      </c>
      <c r="L11" s="653">
        <v>0</v>
      </c>
      <c r="M11" s="653">
        <v>0</v>
      </c>
      <c r="N11" s="653">
        <v>0</v>
      </c>
      <c r="O11" s="653">
        <v>0</v>
      </c>
      <c r="Q11" s="80"/>
    </row>
    <row r="12" spans="1:18" s="46" customFormat="1" ht="21" customHeight="1">
      <c r="A12" s="179" t="s">
        <v>53</v>
      </c>
      <c r="B12" s="175" t="s">
        <v>67</v>
      </c>
      <c r="C12" s="176" t="s">
        <v>68</v>
      </c>
      <c r="D12" s="653">
        <v>70.709999999999994</v>
      </c>
      <c r="E12" s="653">
        <v>20.049999999999997</v>
      </c>
      <c r="F12" s="653">
        <v>3.46</v>
      </c>
      <c r="G12" s="653">
        <v>7.6</v>
      </c>
      <c r="H12" s="653">
        <v>4.92</v>
      </c>
      <c r="I12" s="653">
        <v>7.86</v>
      </c>
      <c r="J12" s="653">
        <v>6.91</v>
      </c>
      <c r="K12" s="653">
        <v>8.2100000000000009</v>
      </c>
      <c r="L12" s="653">
        <v>0.23</v>
      </c>
      <c r="M12" s="653">
        <v>3</v>
      </c>
      <c r="N12" s="653">
        <v>0.85</v>
      </c>
      <c r="O12" s="653">
        <v>7.62</v>
      </c>
    </row>
    <row r="13" spans="1:18" s="46" customFormat="1" ht="15.6" hidden="1">
      <c r="A13" s="423" t="s">
        <v>204</v>
      </c>
      <c r="B13" s="177" t="s">
        <v>291</v>
      </c>
      <c r="C13" s="178" t="s">
        <v>212</v>
      </c>
      <c r="D13" s="653">
        <v>65.779999999999987</v>
      </c>
      <c r="E13" s="653">
        <v>20.049999999999997</v>
      </c>
      <c r="F13" s="653">
        <v>3.46</v>
      </c>
      <c r="G13" s="653">
        <v>6.34</v>
      </c>
      <c r="H13" s="653">
        <v>4.92</v>
      </c>
      <c r="I13" s="653">
        <v>7.86</v>
      </c>
      <c r="J13" s="653">
        <v>6.91</v>
      </c>
      <c r="K13" s="653">
        <v>8.2100000000000009</v>
      </c>
      <c r="L13" s="653">
        <v>0.23</v>
      </c>
      <c r="M13" s="653">
        <v>0.5</v>
      </c>
      <c r="N13" s="653">
        <v>0.85</v>
      </c>
      <c r="O13" s="653">
        <v>6.45</v>
      </c>
    </row>
    <row r="14" spans="1:18" s="46" customFormat="1" ht="15.6" hidden="1">
      <c r="A14" s="423" t="s">
        <v>204</v>
      </c>
      <c r="B14" s="177" t="s">
        <v>292</v>
      </c>
      <c r="C14" s="178" t="s">
        <v>207</v>
      </c>
      <c r="D14" s="653">
        <v>4.93</v>
      </c>
      <c r="E14" s="480">
        <v>0</v>
      </c>
      <c r="F14" s="480">
        <v>0</v>
      </c>
      <c r="G14" s="653">
        <v>1.26</v>
      </c>
      <c r="H14" s="480">
        <v>0</v>
      </c>
      <c r="I14" s="480">
        <v>0</v>
      </c>
      <c r="J14" s="480">
        <v>0</v>
      </c>
      <c r="K14" s="480">
        <v>0</v>
      </c>
      <c r="L14" s="653">
        <v>0</v>
      </c>
      <c r="M14" s="480">
        <v>2.5</v>
      </c>
      <c r="N14" s="480">
        <v>0</v>
      </c>
      <c r="O14" s="480">
        <v>1.17</v>
      </c>
    </row>
    <row r="15" spans="1:18" s="46" customFormat="1" ht="21" customHeight="1">
      <c r="A15" s="179" t="s">
        <v>168</v>
      </c>
      <c r="B15" s="175" t="s">
        <v>52</v>
      </c>
      <c r="C15" s="176" t="s">
        <v>157</v>
      </c>
      <c r="D15" s="653">
        <v>19.259999999999998</v>
      </c>
      <c r="E15" s="653">
        <v>1.64</v>
      </c>
      <c r="F15" s="653">
        <v>0.11</v>
      </c>
      <c r="G15" s="653">
        <v>0.36</v>
      </c>
      <c r="H15" s="653">
        <v>0.75</v>
      </c>
      <c r="I15" s="653">
        <v>2.1</v>
      </c>
      <c r="J15" s="653">
        <v>0.67</v>
      </c>
      <c r="K15" s="653">
        <v>7.8500000000000005</v>
      </c>
      <c r="L15" s="653">
        <v>0.87</v>
      </c>
      <c r="M15" s="480">
        <v>0.5</v>
      </c>
      <c r="N15" s="653">
        <v>3.87</v>
      </c>
      <c r="O15" s="653">
        <v>0.54</v>
      </c>
      <c r="R15" s="55"/>
    </row>
    <row r="16" spans="1:18" s="46" customFormat="1" ht="21" hidden="1" customHeight="1">
      <c r="A16" s="179" t="s">
        <v>54</v>
      </c>
      <c r="B16" s="175" t="s">
        <v>193</v>
      </c>
      <c r="C16" s="176" t="s">
        <v>160</v>
      </c>
      <c r="D16" s="653">
        <v>0</v>
      </c>
      <c r="E16" s="480">
        <v>0</v>
      </c>
      <c r="F16" s="480">
        <v>0</v>
      </c>
      <c r="G16" s="480">
        <v>0</v>
      </c>
      <c r="H16" s="480">
        <v>0</v>
      </c>
      <c r="I16" s="480">
        <v>0</v>
      </c>
      <c r="J16" s="480">
        <v>0</v>
      </c>
      <c r="K16" s="480">
        <v>0</v>
      </c>
      <c r="L16" s="653">
        <v>0</v>
      </c>
      <c r="M16" s="480">
        <v>0</v>
      </c>
      <c r="N16" s="480">
        <v>0</v>
      </c>
      <c r="O16" s="480">
        <v>0</v>
      </c>
    </row>
    <row r="17" spans="1:18" s="46" customFormat="1" ht="21" customHeight="1">
      <c r="A17" s="179" t="s">
        <v>54</v>
      </c>
      <c r="B17" s="175" t="s">
        <v>192</v>
      </c>
      <c r="C17" s="176" t="s">
        <v>159</v>
      </c>
      <c r="D17" s="653">
        <v>0.2</v>
      </c>
      <c r="E17" s="480"/>
      <c r="F17" s="480"/>
      <c r="G17" s="480"/>
      <c r="H17" s="480"/>
      <c r="I17" s="480">
        <v>0.2</v>
      </c>
      <c r="J17" s="480"/>
      <c r="K17" s="480"/>
      <c r="L17" s="653"/>
      <c r="M17" s="480"/>
      <c r="N17" s="480"/>
      <c r="O17" s="480"/>
      <c r="R17" s="55"/>
    </row>
    <row r="18" spans="1:18" s="46" customFormat="1" ht="21" hidden="1" customHeight="1">
      <c r="A18" s="179"/>
      <c r="B18" s="232" t="s">
        <v>367</v>
      </c>
      <c r="C18" s="178" t="s">
        <v>357</v>
      </c>
      <c r="D18" s="653">
        <v>0</v>
      </c>
      <c r="E18" s="652"/>
      <c r="F18" s="652"/>
      <c r="G18" s="652"/>
      <c r="H18" s="652"/>
      <c r="I18" s="652"/>
      <c r="J18" s="652"/>
      <c r="K18" s="652"/>
      <c r="L18" s="653"/>
      <c r="M18" s="652"/>
      <c r="N18" s="652"/>
      <c r="O18" s="652"/>
      <c r="R18" s="55"/>
    </row>
    <row r="19" spans="1:18" s="46" customFormat="1" ht="15.6" hidden="1">
      <c r="A19" s="179" t="s">
        <v>71</v>
      </c>
      <c r="B19" s="175" t="s">
        <v>195</v>
      </c>
      <c r="C19" s="176" t="s">
        <v>161</v>
      </c>
      <c r="D19" s="653">
        <v>0</v>
      </c>
      <c r="E19" s="653">
        <v>0</v>
      </c>
      <c r="F19" s="653">
        <v>0</v>
      </c>
      <c r="G19" s="653">
        <v>0</v>
      </c>
      <c r="H19" s="653">
        <v>0</v>
      </c>
      <c r="I19" s="653">
        <v>0</v>
      </c>
      <c r="J19" s="653">
        <v>0</v>
      </c>
      <c r="K19" s="653">
        <v>0</v>
      </c>
      <c r="L19" s="653">
        <v>0</v>
      </c>
      <c r="M19" s="653">
        <v>0</v>
      </c>
      <c r="N19" s="653">
        <v>0</v>
      </c>
      <c r="O19" s="653">
        <v>0</v>
      </c>
    </row>
    <row r="20" spans="1:18" s="46" customFormat="1" ht="15.6" hidden="1">
      <c r="A20" s="179" t="s">
        <v>71</v>
      </c>
      <c r="B20" s="175" t="s">
        <v>72</v>
      </c>
      <c r="C20" s="176" t="s">
        <v>162</v>
      </c>
      <c r="D20" s="653">
        <v>0</v>
      </c>
      <c r="E20" s="653">
        <v>0</v>
      </c>
      <c r="F20" s="653">
        <v>0</v>
      </c>
      <c r="G20" s="653">
        <v>0</v>
      </c>
      <c r="H20" s="653">
        <v>0</v>
      </c>
      <c r="I20" s="653">
        <v>0</v>
      </c>
      <c r="J20" s="653">
        <v>0</v>
      </c>
      <c r="K20" s="653">
        <v>0</v>
      </c>
      <c r="L20" s="653">
        <v>0</v>
      </c>
      <c r="M20" s="653">
        <v>0</v>
      </c>
      <c r="N20" s="653">
        <v>0</v>
      </c>
      <c r="O20" s="653">
        <v>0</v>
      </c>
    </row>
    <row r="21" spans="1:18" s="46" customFormat="1" ht="15.6" hidden="1">
      <c r="A21" s="179" t="s">
        <v>71</v>
      </c>
      <c r="B21" s="175" t="s">
        <v>208</v>
      </c>
      <c r="C21" s="176" t="s">
        <v>163</v>
      </c>
      <c r="D21" s="653">
        <v>0</v>
      </c>
      <c r="E21" s="653">
        <v>0</v>
      </c>
      <c r="F21" s="653">
        <v>0</v>
      </c>
      <c r="G21" s="653">
        <v>0</v>
      </c>
      <c r="H21" s="653">
        <v>0</v>
      </c>
      <c r="I21" s="653">
        <v>0</v>
      </c>
      <c r="J21" s="653">
        <v>0</v>
      </c>
      <c r="K21" s="653">
        <v>0</v>
      </c>
      <c r="L21" s="653">
        <v>0</v>
      </c>
      <c r="M21" s="653">
        <v>0</v>
      </c>
      <c r="N21" s="653">
        <v>0</v>
      </c>
      <c r="O21" s="653">
        <v>0</v>
      </c>
    </row>
    <row r="22" spans="1:18" s="46" customFormat="1" ht="15.6" hidden="1">
      <c r="A22" s="179" t="s">
        <v>248</v>
      </c>
      <c r="B22" s="175" t="s">
        <v>209</v>
      </c>
      <c r="C22" s="179" t="s">
        <v>164</v>
      </c>
      <c r="D22" s="653">
        <v>0</v>
      </c>
      <c r="E22" s="653">
        <v>0</v>
      </c>
      <c r="F22" s="653">
        <v>0</v>
      </c>
      <c r="G22" s="653">
        <v>0</v>
      </c>
      <c r="H22" s="653">
        <v>0</v>
      </c>
      <c r="I22" s="653">
        <v>0</v>
      </c>
      <c r="J22" s="653">
        <v>0</v>
      </c>
      <c r="K22" s="653">
        <v>0</v>
      </c>
      <c r="L22" s="653">
        <v>0</v>
      </c>
      <c r="M22" s="653">
        <v>0</v>
      </c>
      <c r="N22" s="653">
        <v>0</v>
      </c>
      <c r="O22" s="653">
        <v>0</v>
      </c>
    </row>
    <row r="23" spans="1:18" s="46" customFormat="1" ht="22.5" customHeight="1">
      <c r="A23" s="664">
        <v>2</v>
      </c>
      <c r="B23" s="180" t="s">
        <v>33</v>
      </c>
      <c r="C23" s="181" t="s">
        <v>196</v>
      </c>
      <c r="D23" s="652">
        <v>2.82</v>
      </c>
      <c r="E23" s="652">
        <v>1.67</v>
      </c>
      <c r="F23" s="652"/>
      <c r="G23" s="652">
        <v>0.2</v>
      </c>
      <c r="H23" s="480"/>
      <c r="I23" s="652">
        <v>0.4</v>
      </c>
      <c r="J23" s="652">
        <v>0.1</v>
      </c>
      <c r="K23" s="652">
        <v>0.33000000000000007</v>
      </c>
      <c r="L23" s="652">
        <v>7.0000000000000007E-2</v>
      </c>
      <c r="M23" s="480"/>
      <c r="N23" s="652">
        <v>0.04</v>
      </c>
      <c r="O23" s="652">
        <v>0.01</v>
      </c>
      <c r="P23" s="230"/>
    </row>
    <row r="24" spans="1:18" s="46" customFormat="1" ht="15.6" hidden="1">
      <c r="A24" s="179" t="s">
        <v>57</v>
      </c>
      <c r="B24" s="175" t="s">
        <v>199</v>
      </c>
      <c r="C24" s="176" t="s">
        <v>123</v>
      </c>
      <c r="D24" s="653">
        <v>0</v>
      </c>
      <c r="E24" s="653">
        <v>0</v>
      </c>
      <c r="F24" s="653">
        <v>0</v>
      </c>
      <c r="G24" s="653">
        <v>0</v>
      </c>
      <c r="H24" s="480">
        <v>0</v>
      </c>
      <c r="I24" s="653">
        <v>0</v>
      </c>
      <c r="J24" s="653">
        <v>0</v>
      </c>
      <c r="K24" s="653">
        <v>0</v>
      </c>
      <c r="L24" s="653">
        <v>0</v>
      </c>
      <c r="M24" s="480">
        <v>0</v>
      </c>
      <c r="N24" s="653">
        <v>0</v>
      </c>
      <c r="O24" s="653">
        <v>0</v>
      </c>
    </row>
    <row r="25" spans="1:18" s="46" customFormat="1" ht="15.6" hidden="1">
      <c r="A25" s="179" t="s">
        <v>58</v>
      </c>
      <c r="B25" s="175" t="s">
        <v>200</v>
      </c>
      <c r="C25" s="176" t="s">
        <v>124</v>
      </c>
      <c r="D25" s="653">
        <v>0</v>
      </c>
      <c r="E25" s="653">
        <v>0</v>
      </c>
      <c r="F25" s="653">
        <v>0</v>
      </c>
      <c r="G25" s="653">
        <v>0</v>
      </c>
      <c r="H25" s="480">
        <v>0</v>
      </c>
      <c r="I25" s="653">
        <v>0</v>
      </c>
      <c r="J25" s="653">
        <v>0</v>
      </c>
      <c r="K25" s="653">
        <v>0</v>
      </c>
      <c r="L25" s="653">
        <v>0</v>
      </c>
      <c r="M25" s="480">
        <v>0</v>
      </c>
      <c r="N25" s="653">
        <v>0</v>
      </c>
      <c r="O25" s="653">
        <v>0</v>
      </c>
    </row>
    <row r="26" spans="1:18" s="46" customFormat="1" ht="15.6" hidden="1">
      <c r="A26" s="179" t="s">
        <v>59</v>
      </c>
      <c r="B26" s="175" t="s">
        <v>201</v>
      </c>
      <c r="C26" s="179" t="s">
        <v>125</v>
      </c>
      <c r="D26" s="653">
        <v>0</v>
      </c>
      <c r="E26" s="653">
        <v>0</v>
      </c>
      <c r="F26" s="653">
        <v>0</v>
      </c>
      <c r="G26" s="653">
        <v>0</v>
      </c>
      <c r="H26" s="480">
        <v>0</v>
      </c>
      <c r="I26" s="653">
        <v>0</v>
      </c>
      <c r="J26" s="653">
        <v>0</v>
      </c>
      <c r="K26" s="653">
        <v>0</v>
      </c>
      <c r="L26" s="653">
        <v>0</v>
      </c>
      <c r="M26" s="480">
        <v>0</v>
      </c>
      <c r="N26" s="653">
        <v>0</v>
      </c>
      <c r="O26" s="653">
        <v>0</v>
      </c>
    </row>
    <row r="27" spans="1:18" s="46" customFormat="1" ht="15.6" hidden="1">
      <c r="A27" s="179" t="s">
        <v>81</v>
      </c>
      <c r="B27" s="175" t="s">
        <v>213</v>
      </c>
      <c r="C27" s="179" t="s">
        <v>225</v>
      </c>
      <c r="D27" s="653">
        <v>0</v>
      </c>
      <c r="E27" s="653">
        <v>0</v>
      </c>
      <c r="F27" s="653">
        <v>0</v>
      </c>
      <c r="G27" s="653">
        <v>0</v>
      </c>
      <c r="H27" s="480">
        <v>0</v>
      </c>
      <c r="I27" s="653">
        <v>0</v>
      </c>
      <c r="J27" s="653">
        <v>0</v>
      </c>
      <c r="K27" s="653">
        <v>0</v>
      </c>
      <c r="L27" s="653">
        <v>0</v>
      </c>
      <c r="M27" s="480">
        <v>0</v>
      </c>
      <c r="N27" s="653">
        <v>0</v>
      </c>
      <c r="O27" s="653">
        <v>0</v>
      </c>
    </row>
    <row r="28" spans="1:18" s="46" customFormat="1" ht="21.6" hidden="1" customHeight="1">
      <c r="A28" s="179" t="s">
        <v>57</v>
      </c>
      <c r="B28" s="175" t="s">
        <v>214</v>
      </c>
      <c r="C28" s="179" t="s">
        <v>226</v>
      </c>
      <c r="D28" s="653">
        <v>0</v>
      </c>
      <c r="E28" s="652">
        <v>0</v>
      </c>
      <c r="F28" s="652">
        <v>0</v>
      </c>
      <c r="G28" s="653">
        <v>0</v>
      </c>
      <c r="H28" s="480">
        <v>0</v>
      </c>
      <c r="I28" s="652">
        <v>0</v>
      </c>
      <c r="J28" s="652">
        <v>0</v>
      </c>
      <c r="K28" s="652">
        <v>0</v>
      </c>
      <c r="L28" s="652">
        <v>0</v>
      </c>
      <c r="M28" s="480">
        <v>0</v>
      </c>
      <c r="N28" s="652">
        <v>0</v>
      </c>
      <c r="O28" s="652">
        <v>0</v>
      </c>
    </row>
    <row r="29" spans="1:18" s="46" customFormat="1" ht="15.6" hidden="1">
      <c r="A29" s="179" t="s">
        <v>58</v>
      </c>
      <c r="B29" s="175" t="s">
        <v>278</v>
      </c>
      <c r="C29" s="179" t="s">
        <v>126</v>
      </c>
      <c r="D29" s="653">
        <v>0</v>
      </c>
      <c r="E29" s="653">
        <v>0</v>
      </c>
      <c r="F29" s="652">
        <v>0</v>
      </c>
      <c r="G29" s="653">
        <v>0</v>
      </c>
      <c r="H29" s="480">
        <v>0</v>
      </c>
      <c r="I29" s="653">
        <v>0</v>
      </c>
      <c r="J29" s="653">
        <v>0</v>
      </c>
      <c r="K29" s="653">
        <v>0</v>
      </c>
      <c r="L29" s="653">
        <v>0</v>
      </c>
      <c r="M29" s="480">
        <v>0</v>
      </c>
      <c r="N29" s="653">
        <v>0</v>
      </c>
      <c r="O29" s="653">
        <v>0</v>
      </c>
    </row>
    <row r="30" spans="1:18" s="46" customFormat="1" ht="15.6" hidden="1">
      <c r="A30" s="179" t="s">
        <v>185</v>
      </c>
      <c r="B30" s="175" t="s">
        <v>202</v>
      </c>
      <c r="C30" s="179" t="s">
        <v>127</v>
      </c>
      <c r="D30" s="653">
        <v>0</v>
      </c>
      <c r="E30" s="653">
        <v>0</v>
      </c>
      <c r="F30" s="652">
        <v>0</v>
      </c>
      <c r="G30" s="653">
        <v>0</v>
      </c>
      <c r="H30" s="480">
        <v>0</v>
      </c>
      <c r="I30" s="653">
        <v>0</v>
      </c>
      <c r="J30" s="653">
        <v>0</v>
      </c>
      <c r="K30" s="653">
        <v>0</v>
      </c>
      <c r="L30" s="653">
        <v>0</v>
      </c>
      <c r="M30" s="480">
        <v>0</v>
      </c>
      <c r="N30" s="653">
        <v>0</v>
      </c>
      <c r="O30" s="653">
        <v>0</v>
      </c>
    </row>
    <row r="31" spans="1:18" s="46" customFormat="1" ht="32.4" customHeight="1">
      <c r="A31" s="179" t="s">
        <v>57</v>
      </c>
      <c r="B31" s="392" t="s">
        <v>250</v>
      </c>
      <c r="C31" s="179" t="s">
        <v>85</v>
      </c>
      <c r="D31" s="653">
        <v>1.3800000000000001</v>
      </c>
      <c r="E31" s="653">
        <v>1.08</v>
      </c>
      <c r="F31" s="652"/>
      <c r="G31" s="652"/>
      <c r="H31" s="480"/>
      <c r="I31" s="653">
        <v>0.2</v>
      </c>
      <c r="J31" s="480"/>
      <c r="K31" s="653">
        <v>0.03</v>
      </c>
      <c r="L31" s="653">
        <v>7.0000000000000007E-2</v>
      </c>
      <c r="M31" s="480"/>
      <c r="N31" s="480"/>
      <c r="O31" s="480"/>
    </row>
    <row r="32" spans="1:18" s="87" customFormat="1" ht="18" hidden="1" customHeight="1">
      <c r="A32" s="424" t="s">
        <v>41</v>
      </c>
      <c r="B32" s="239" t="s">
        <v>116</v>
      </c>
      <c r="C32" s="240" t="s">
        <v>129</v>
      </c>
      <c r="D32" s="654">
        <v>0</v>
      </c>
      <c r="E32" s="653">
        <v>0</v>
      </c>
      <c r="F32" s="480">
        <v>0</v>
      </c>
      <c r="G32" s="480">
        <v>0</v>
      </c>
      <c r="H32" s="480">
        <v>0</v>
      </c>
      <c r="I32" s="480">
        <v>0</v>
      </c>
      <c r="J32" s="480">
        <v>0</v>
      </c>
      <c r="K32" s="480">
        <v>0</v>
      </c>
      <c r="L32" s="480">
        <v>0</v>
      </c>
      <c r="M32" s="480">
        <v>0</v>
      </c>
      <c r="N32" s="480">
        <v>0</v>
      </c>
      <c r="O32" s="480">
        <v>0</v>
      </c>
    </row>
    <row r="33" spans="1:15" s="87" customFormat="1" ht="21" customHeight="1">
      <c r="A33" s="423" t="s">
        <v>41</v>
      </c>
      <c r="B33" s="183" t="s">
        <v>117</v>
      </c>
      <c r="C33" s="179" t="s">
        <v>130</v>
      </c>
      <c r="D33" s="653">
        <v>0.04</v>
      </c>
      <c r="E33" s="653">
        <v>0.04</v>
      </c>
      <c r="F33" s="480"/>
      <c r="G33" s="480"/>
      <c r="H33" s="480"/>
      <c r="I33" s="480"/>
      <c r="J33" s="480"/>
      <c r="K33" s="480"/>
      <c r="L33" s="480"/>
      <c r="M33" s="480"/>
      <c r="N33" s="480"/>
      <c r="O33" s="480"/>
    </row>
    <row r="34" spans="1:15" s="87" customFormat="1" ht="18" customHeight="1">
      <c r="A34" s="423" t="s">
        <v>41</v>
      </c>
      <c r="B34" s="183" t="s">
        <v>384</v>
      </c>
      <c r="C34" s="179" t="s">
        <v>133</v>
      </c>
      <c r="D34" s="653">
        <v>0.18</v>
      </c>
      <c r="E34" s="653">
        <v>0.18</v>
      </c>
      <c r="F34" s="480"/>
      <c r="G34" s="480"/>
      <c r="H34" s="480"/>
      <c r="I34" s="480"/>
      <c r="J34" s="480"/>
      <c r="K34" s="480"/>
      <c r="L34" s="480"/>
      <c r="M34" s="480"/>
      <c r="N34" s="480"/>
      <c r="O34" s="480"/>
    </row>
    <row r="35" spans="1:15" s="87" customFormat="1" ht="18" customHeight="1">
      <c r="A35" s="423" t="s">
        <v>41</v>
      </c>
      <c r="B35" s="183" t="s">
        <v>385</v>
      </c>
      <c r="C35" s="179" t="s">
        <v>134</v>
      </c>
      <c r="D35" s="653">
        <v>0.08</v>
      </c>
      <c r="E35" s="480">
        <v>0.08</v>
      </c>
      <c r="F35" s="480"/>
      <c r="G35" s="480"/>
      <c r="H35" s="480"/>
      <c r="I35" s="480"/>
      <c r="J35" s="480"/>
      <c r="K35" s="480"/>
      <c r="L35" s="480"/>
      <c r="M35" s="480"/>
      <c r="N35" s="480"/>
      <c r="O35" s="480"/>
    </row>
    <row r="36" spans="1:15" s="49" customFormat="1" ht="21" customHeight="1">
      <c r="A36" s="423" t="s">
        <v>41</v>
      </c>
      <c r="B36" s="183" t="s">
        <v>386</v>
      </c>
      <c r="C36" s="179" t="s">
        <v>135</v>
      </c>
      <c r="D36" s="653">
        <v>1.08</v>
      </c>
      <c r="E36" s="653">
        <v>0.78</v>
      </c>
      <c r="F36" s="652"/>
      <c r="G36" s="652"/>
      <c r="H36" s="480"/>
      <c r="I36" s="653">
        <v>0.2</v>
      </c>
      <c r="J36" s="480"/>
      <c r="K36" s="653">
        <v>0.03</v>
      </c>
      <c r="L36" s="653">
        <v>7.0000000000000007E-2</v>
      </c>
      <c r="M36" s="480"/>
      <c r="N36" s="480"/>
      <c r="O36" s="480"/>
    </row>
    <row r="37" spans="1:15" s="87" customFormat="1" ht="22.05" hidden="1" customHeight="1">
      <c r="A37" s="423" t="s">
        <v>41</v>
      </c>
      <c r="B37" s="183" t="s">
        <v>387</v>
      </c>
      <c r="C37" s="179" t="s">
        <v>136</v>
      </c>
      <c r="D37" s="653">
        <v>0</v>
      </c>
      <c r="E37" s="653">
        <v>0</v>
      </c>
      <c r="F37" s="480"/>
      <c r="G37" s="480"/>
      <c r="H37" s="480"/>
      <c r="I37" s="480">
        <v>0</v>
      </c>
      <c r="J37" s="480"/>
      <c r="K37" s="480">
        <v>0</v>
      </c>
      <c r="L37" s="480">
        <v>0</v>
      </c>
      <c r="M37" s="480"/>
      <c r="N37" s="480"/>
      <c r="O37" s="480"/>
    </row>
    <row r="38" spans="1:15" s="87" customFormat="1" ht="18" hidden="1" customHeight="1">
      <c r="A38" s="423" t="s">
        <v>41</v>
      </c>
      <c r="B38" s="183" t="s">
        <v>118</v>
      </c>
      <c r="C38" s="179" t="s">
        <v>131</v>
      </c>
      <c r="D38" s="653">
        <v>0</v>
      </c>
      <c r="E38" s="653">
        <v>0</v>
      </c>
      <c r="F38" s="480"/>
      <c r="G38" s="480"/>
      <c r="H38" s="480"/>
      <c r="I38" s="480">
        <v>0</v>
      </c>
      <c r="J38" s="480"/>
      <c r="K38" s="480">
        <v>0</v>
      </c>
      <c r="L38" s="480">
        <v>0</v>
      </c>
      <c r="M38" s="480"/>
      <c r="N38" s="480"/>
      <c r="O38" s="480"/>
    </row>
    <row r="39" spans="1:15" s="87" customFormat="1" ht="18" hidden="1" customHeight="1">
      <c r="A39" s="423" t="s">
        <v>41</v>
      </c>
      <c r="B39" s="183" t="s">
        <v>286</v>
      </c>
      <c r="C39" s="179" t="s">
        <v>132</v>
      </c>
      <c r="D39" s="653">
        <v>0</v>
      </c>
      <c r="E39" s="653">
        <v>0</v>
      </c>
      <c r="F39" s="480"/>
      <c r="G39" s="480"/>
      <c r="H39" s="480"/>
      <c r="I39" s="480">
        <v>0</v>
      </c>
      <c r="J39" s="480"/>
      <c r="K39" s="480">
        <v>0</v>
      </c>
      <c r="L39" s="480">
        <v>0</v>
      </c>
      <c r="M39" s="480"/>
      <c r="N39" s="480"/>
      <c r="O39" s="480"/>
    </row>
    <row r="40" spans="1:15" s="87" customFormat="1" ht="18" hidden="1" customHeight="1">
      <c r="A40" s="424" t="s">
        <v>41</v>
      </c>
      <c r="B40" s="183" t="s">
        <v>301</v>
      </c>
      <c r="C40" s="240" t="s">
        <v>139</v>
      </c>
      <c r="D40" s="654">
        <v>0</v>
      </c>
      <c r="E40" s="653">
        <v>0</v>
      </c>
      <c r="F40" s="480">
        <v>0</v>
      </c>
      <c r="G40" s="480">
        <v>0</v>
      </c>
      <c r="H40" s="480">
        <v>0</v>
      </c>
      <c r="I40" s="480">
        <v>0</v>
      </c>
      <c r="J40" s="480">
        <v>0</v>
      </c>
      <c r="K40" s="480">
        <v>0</v>
      </c>
      <c r="L40" s="480">
        <v>0</v>
      </c>
      <c r="M40" s="480">
        <v>0</v>
      </c>
      <c r="N40" s="480">
        <v>0</v>
      </c>
      <c r="O40" s="480">
        <v>0</v>
      </c>
    </row>
    <row r="41" spans="1:15" s="87" customFormat="1" ht="18" hidden="1" customHeight="1">
      <c r="A41" s="424" t="s">
        <v>41</v>
      </c>
      <c r="B41" s="183" t="s">
        <v>388</v>
      </c>
      <c r="C41" s="240" t="s">
        <v>137</v>
      </c>
      <c r="D41" s="480">
        <v>0</v>
      </c>
      <c r="E41" s="480">
        <v>0</v>
      </c>
      <c r="F41" s="480">
        <v>0</v>
      </c>
      <c r="G41" s="480">
        <v>0</v>
      </c>
      <c r="H41" s="480">
        <v>0</v>
      </c>
      <c r="I41" s="480">
        <v>0</v>
      </c>
      <c r="J41" s="480">
        <v>0</v>
      </c>
      <c r="K41" s="480">
        <v>0</v>
      </c>
      <c r="L41" s="480">
        <v>0</v>
      </c>
      <c r="M41" s="480">
        <v>0</v>
      </c>
      <c r="N41" s="480">
        <v>0</v>
      </c>
      <c r="O41" s="480">
        <v>0</v>
      </c>
    </row>
    <row r="42" spans="1:15" s="87" customFormat="1" ht="18" hidden="1" customHeight="1">
      <c r="A42" s="424" t="s">
        <v>41</v>
      </c>
      <c r="B42" s="183" t="s">
        <v>383</v>
      </c>
      <c r="C42" s="240" t="s">
        <v>138</v>
      </c>
      <c r="D42" s="480">
        <v>0</v>
      </c>
      <c r="E42" s="480">
        <v>0</v>
      </c>
      <c r="F42" s="480">
        <v>0</v>
      </c>
      <c r="G42" s="480">
        <v>0</v>
      </c>
      <c r="H42" s="480">
        <v>0</v>
      </c>
      <c r="I42" s="480">
        <v>0</v>
      </c>
      <c r="J42" s="480">
        <v>0</v>
      </c>
      <c r="K42" s="480">
        <v>0</v>
      </c>
      <c r="L42" s="480">
        <v>0</v>
      </c>
      <c r="M42" s="480">
        <v>0</v>
      </c>
      <c r="N42" s="480">
        <v>0</v>
      </c>
      <c r="O42" s="480">
        <v>0</v>
      </c>
    </row>
    <row r="43" spans="1:15" s="46" customFormat="1" ht="18" hidden="1" customHeight="1">
      <c r="A43" s="179" t="s">
        <v>86</v>
      </c>
      <c r="B43" s="182" t="s">
        <v>215</v>
      </c>
      <c r="C43" s="179" t="s">
        <v>188</v>
      </c>
      <c r="D43" s="480">
        <v>0</v>
      </c>
      <c r="E43" s="480">
        <v>0</v>
      </c>
      <c r="F43" s="480">
        <v>0</v>
      </c>
      <c r="G43" s="480">
        <v>0</v>
      </c>
      <c r="H43" s="480">
        <v>0</v>
      </c>
      <c r="I43" s="480">
        <v>0</v>
      </c>
      <c r="J43" s="480">
        <v>0</v>
      </c>
      <c r="K43" s="480">
        <v>0</v>
      </c>
      <c r="L43" s="480">
        <v>0</v>
      </c>
      <c r="M43" s="480">
        <v>0</v>
      </c>
      <c r="N43" s="480">
        <v>0</v>
      </c>
      <c r="O43" s="480">
        <v>0</v>
      </c>
    </row>
    <row r="44" spans="1:15" s="46" customFormat="1" ht="18" hidden="1" customHeight="1">
      <c r="A44" s="179" t="s">
        <v>87</v>
      </c>
      <c r="B44" s="182" t="s">
        <v>216</v>
      </c>
      <c r="C44" s="179" t="s">
        <v>187</v>
      </c>
      <c r="D44" s="480">
        <v>0</v>
      </c>
      <c r="E44" s="480">
        <v>0</v>
      </c>
      <c r="F44" s="480">
        <v>0</v>
      </c>
      <c r="G44" s="480">
        <v>0</v>
      </c>
      <c r="H44" s="480">
        <v>0</v>
      </c>
      <c r="I44" s="480">
        <v>0</v>
      </c>
      <c r="J44" s="480">
        <v>0</v>
      </c>
      <c r="K44" s="480">
        <v>0</v>
      </c>
      <c r="L44" s="480">
        <v>0</v>
      </c>
      <c r="M44" s="480">
        <v>0</v>
      </c>
      <c r="N44" s="480">
        <v>0</v>
      </c>
      <c r="O44" s="480">
        <v>0</v>
      </c>
    </row>
    <row r="45" spans="1:15" s="46" customFormat="1" ht="18" hidden="1" customHeight="1">
      <c r="A45" s="179" t="s">
        <v>88</v>
      </c>
      <c r="B45" s="182" t="s">
        <v>190</v>
      </c>
      <c r="C45" s="179" t="s">
        <v>74</v>
      </c>
      <c r="D45" s="480">
        <v>0</v>
      </c>
      <c r="E45" s="480">
        <v>0</v>
      </c>
      <c r="F45" s="480">
        <v>0</v>
      </c>
      <c r="G45" s="480">
        <v>0</v>
      </c>
      <c r="H45" s="480">
        <v>0</v>
      </c>
      <c r="I45" s="480">
        <v>0</v>
      </c>
      <c r="J45" s="480">
        <v>0</v>
      </c>
      <c r="K45" s="480">
        <v>0</v>
      </c>
      <c r="L45" s="480">
        <v>0</v>
      </c>
      <c r="M45" s="480">
        <v>0</v>
      </c>
      <c r="N45" s="480">
        <v>0</v>
      </c>
      <c r="O45" s="480">
        <v>0</v>
      </c>
    </row>
    <row r="46" spans="1:15" s="46" customFormat="1" ht="32.4" hidden="1" customHeight="1">
      <c r="A46" s="179" t="s">
        <v>89</v>
      </c>
      <c r="B46" s="182" t="s">
        <v>358</v>
      </c>
      <c r="C46" s="179" t="s">
        <v>359</v>
      </c>
      <c r="D46" s="480">
        <v>0</v>
      </c>
      <c r="E46" s="480"/>
      <c r="F46" s="480"/>
      <c r="G46" s="480"/>
      <c r="H46" s="480"/>
      <c r="I46" s="480"/>
      <c r="J46" s="480"/>
      <c r="K46" s="480"/>
      <c r="L46" s="480"/>
      <c r="M46" s="480"/>
      <c r="N46" s="480"/>
      <c r="O46" s="480"/>
    </row>
    <row r="47" spans="1:15" s="46" customFormat="1" ht="21" customHeight="1">
      <c r="A47" s="179" t="s">
        <v>58</v>
      </c>
      <c r="B47" s="175" t="s">
        <v>210</v>
      </c>
      <c r="C47" s="179" t="s">
        <v>165</v>
      </c>
      <c r="D47" s="653">
        <v>0.85000000000000009</v>
      </c>
      <c r="E47" s="480"/>
      <c r="F47" s="480"/>
      <c r="G47" s="653">
        <v>0.2</v>
      </c>
      <c r="H47" s="480"/>
      <c r="I47" s="480">
        <v>0.2</v>
      </c>
      <c r="J47" s="653">
        <v>0.1</v>
      </c>
      <c r="K47" s="653">
        <v>0.30000000000000004</v>
      </c>
      <c r="L47" s="480"/>
      <c r="M47" s="480"/>
      <c r="N47" s="653">
        <v>0.04</v>
      </c>
      <c r="O47" s="653">
        <v>0.01</v>
      </c>
    </row>
    <row r="48" spans="1:15" s="46" customFormat="1" ht="21" customHeight="1">
      <c r="A48" s="202" t="s">
        <v>59</v>
      </c>
      <c r="B48" s="201" t="s">
        <v>211</v>
      </c>
      <c r="C48" s="202" t="s">
        <v>122</v>
      </c>
      <c r="D48" s="655">
        <v>0.59</v>
      </c>
      <c r="E48" s="655">
        <v>0.59</v>
      </c>
      <c r="F48" s="656"/>
      <c r="G48" s="656"/>
      <c r="H48" s="656"/>
      <c r="I48" s="656"/>
      <c r="J48" s="656"/>
      <c r="K48" s="656"/>
      <c r="L48" s="656"/>
      <c r="M48" s="656"/>
      <c r="N48" s="656"/>
      <c r="O48" s="656"/>
    </row>
    <row r="49" spans="1:15" s="46" customFormat="1" ht="18" hidden="1" customHeight="1">
      <c r="A49" s="353" t="s">
        <v>183</v>
      </c>
      <c r="B49" s="352" t="s">
        <v>217</v>
      </c>
      <c r="C49" s="353" t="s">
        <v>178</v>
      </c>
      <c r="D49" s="698">
        <v>0</v>
      </c>
      <c r="E49" s="699">
        <v>0</v>
      </c>
      <c r="F49" s="700">
        <v>0</v>
      </c>
      <c r="G49" s="700">
        <v>0</v>
      </c>
      <c r="H49" s="700">
        <v>0</v>
      </c>
      <c r="I49" s="700">
        <v>0</v>
      </c>
      <c r="J49" s="700">
        <v>0</v>
      </c>
      <c r="K49" s="700">
        <v>0</v>
      </c>
      <c r="L49" s="700">
        <v>0</v>
      </c>
      <c r="M49" s="700">
        <v>0</v>
      </c>
      <c r="N49" s="700">
        <v>0</v>
      </c>
      <c r="O49" s="700">
        <v>0</v>
      </c>
    </row>
    <row r="50" spans="1:15" s="46" customFormat="1" ht="18" hidden="1" customHeight="1">
      <c r="A50" s="395" t="s">
        <v>59</v>
      </c>
      <c r="B50" s="183" t="s">
        <v>218</v>
      </c>
      <c r="C50" s="395" t="s">
        <v>227</v>
      </c>
      <c r="D50" s="480">
        <v>0</v>
      </c>
      <c r="E50" s="480">
        <v>0</v>
      </c>
      <c r="F50" s="480">
        <v>0</v>
      </c>
      <c r="G50" s="480">
        <v>0</v>
      </c>
      <c r="H50" s="480">
        <v>0</v>
      </c>
      <c r="I50" s="480">
        <v>0</v>
      </c>
      <c r="J50" s="480">
        <v>0</v>
      </c>
      <c r="K50" s="480">
        <v>0</v>
      </c>
      <c r="L50" s="480">
        <v>0</v>
      </c>
      <c r="M50" s="480">
        <v>0</v>
      </c>
      <c r="N50" s="480">
        <v>0</v>
      </c>
      <c r="O50" s="480">
        <v>0</v>
      </c>
    </row>
    <row r="51" spans="1:15" s="46" customFormat="1" ht="18" hidden="1" customHeight="1">
      <c r="A51" s="395" t="s">
        <v>63</v>
      </c>
      <c r="B51" s="183" t="s">
        <v>219</v>
      </c>
      <c r="C51" s="395" t="s">
        <v>228</v>
      </c>
      <c r="D51" s="480">
        <v>0</v>
      </c>
      <c r="E51" s="480">
        <v>0</v>
      </c>
      <c r="F51" s="480">
        <v>0</v>
      </c>
      <c r="G51" s="480">
        <v>0</v>
      </c>
      <c r="H51" s="480">
        <v>0</v>
      </c>
      <c r="I51" s="480">
        <v>0</v>
      </c>
      <c r="J51" s="480">
        <v>0</v>
      </c>
      <c r="K51" s="480">
        <v>0</v>
      </c>
      <c r="L51" s="480">
        <v>0</v>
      </c>
      <c r="M51" s="480">
        <v>0</v>
      </c>
      <c r="N51" s="480">
        <v>0</v>
      </c>
      <c r="O51" s="480">
        <v>0</v>
      </c>
    </row>
    <row r="52" spans="1:15" s="46" customFormat="1" ht="18" hidden="1" customHeight="1">
      <c r="A52" s="395" t="s">
        <v>185</v>
      </c>
      <c r="B52" s="183" t="s">
        <v>220</v>
      </c>
      <c r="C52" s="179" t="s">
        <v>179</v>
      </c>
      <c r="D52" s="653">
        <v>0</v>
      </c>
      <c r="E52" s="653">
        <v>0</v>
      </c>
      <c r="F52" s="480">
        <v>0</v>
      </c>
      <c r="G52" s="653">
        <v>0</v>
      </c>
      <c r="H52" s="480">
        <v>0</v>
      </c>
      <c r="I52" s="653">
        <v>0</v>
      </c>
      <c r="J52" s="653">
        <v>0</v>
      </c>
      <c r="K52" s="653">
        <v>0</v>
      </c>
      <c r="L52" s="653">
        <v>0</v>
      </c>
      <c r="M52" s="653">
        <v>0</v>
      </c>
      <c r="N52" s="653">
        <v>0</v>
      </c>
      <c r="O52" s="480">
        <v>0</v>
      </c>
    </row>
    <row r="53" spans="1:15" s="46" customFormat="1" ht="18" hidden="1" customHeight="1">
      <c r="A53" s="395" t="s">
        <v>86</v>
      </c>
      <c r="B53" s="183" t="s">
        <v>389</v>
      </c>
      <c r="C53" s="179" t="s">
        <v>140</v>
      </c>
      <c r="D53" s="653">
        <v>0</v>
      </c>
      <c r="E53" s="653">
        <v>0</v>
      </c>
      <c r="F53" s="480">
        <v>0</v>
      </c>
      <c r="G53" s="653">
        <v>0</v>
      </c>
      <c r="H53" s="480">
        <v>0</v>
      </c>
      <c r="I53" s="653">
        <v>0</v>
      </c>
      <c r="J53" s="653">
        <v>0</v>
      </c>
      <c r="K53" s="653">
        <v>0</v>
      </c>
      <c r="L53" s="653">
        <v>0</v>
      </c>
      <c r="M53" s="653">
        <v>0</v>
      </c>
      <c r="N53" s="653">
        <v>0</v>
      </c>
      <c r="O53" s="480">
        <v>0</v>
      </c>
    </row>
    <row r="54" spans="1:15" s="46" customFormat="1" ht="18" hidden="1" customHeight="1">
      <c r="A54" s="395" t="s">
        <v>234</v>
      </c>
      <c r="B54" s="183" t="s">
        <v>249</v>
      </c>
      <c r="C54" s="179" t="s">
        <v>128</v>
      </c>
      <c r="D54" s="653">
        <v>0</v>
      </c>
      <c r="E54" s="653">
        <v>0</v>
      </c>
      <c r="F54" s="480">
        <v>0</v>
      </c>
      <c r="G54" s="653">
        <v>0</v>
      </c>
      <c r="H54" s="480">
        <v>0</v>
      </c>
      <c r="I54" s="653">
        <v>0</v>
      </c>
      <c r="J54" s="653">
        <v>0</v>
      </c>
      <c r="K54" s="653">
        <v>0</v>
      </c>
      <c r="L54" s="653">
        <v>0</v>
      </c>
      <c r="M54" s="653">
        <v>0</v>
      </c>
      <c r="N54" s="653">
        <v>0</v>
      </c>
      <c r="O54" s="480">
        <v>0</v>
      </c>
    </row>
    <row r="55" spans="1:15" s="46" customFormat="1" ht="21" hidden="1" customHeight="1">
      <c r="A55" s="422" t="s">
        <v>60</v>
      </c>
      <c r="B55" s="421" t="s">
        <v>222</v>
      </c>
      <c r="C55" s="422" t="s">
        <v>229</v>
      </c>
      <c r="D55" s="656">
        <v>0</v>
      </c>
      <c r="E55" s="656">
        <v>0</v>
      </c>
      <c r="F55" s="656">
        <v>0</v>
      </c>
      <c r="G55" s="656">
        <v>0</v>
      </c>
      <c r="H55" s="656">
        <v>0</v>
      </c>
      <c r="I55" s="656">
        <v>0</v>
      </c>
      <c r="J55" s="656">
        <v>0</v>
      </c>
      <c r="K55" s="656">
        <v>0</v>
      </c>
      <c r="L55" s="656">
        <v>0</v>
      </c>
      <c r="M55" s="656">
        <v>0</v>
      </c>
      <c r="N55" s="656">
        <v>0</v>
      </c>
      <c r="O55" s="656">
        <v>0</v>
      </c>
    </row>
    <row r="56" spans="1:15" s="46" customFormat="1" ht="18" hidden="1" customHeight="1">
      <c r="A56" s="90" t="s">
        <v>236</v>
      </c>
      <c r="B56" s="91" t="s">
        <v>223</v>
      </c>
      <c r="C56" s="92" t="s">
        <v>230</v>
      </c>
      <c r="D56" s="701">
        <v>0</v>
      </c>
      <c r="E56" s="701">
        <v>0</v>
      </c>
      <c r="F56" s="701">
        <v>0</v>
      </c>
      <c r="G56" s="701">
        <v>0</v>
      </c>
      <c r="H56" s="701">
        <v>0</v>
      </c>
      <c r="I56" s="701">
        <v>0</v>
      </c>
      <c r="J56" s="701">
        <v>0</v>
      </c>
      <c r="K56" s="701">
        <v>0</v>
      </c>
      <c r="L56" s="701">
        <v>0</v>
      </c>
      <c r="M56" s="701">
        <v>0</v>
      </c>
      <c r="N56" s="701">
        <v>0</v>
      </c>
      <c r="O56" s="702">
        <v>0</v>
      </c>
    </row>
    <row r="57" spans="1:15" s="46" customFormat="1" ht="18" hidden="1" customHeight="1">
      <c r="A57" s="47" t="s">
        <v>88</v>
      </c>
      <c r="B57" s="48" t="s">
        <v>231</v>
      </c>
      <c r="C57" s="50" t="s">
        <v>180</v>
      </c>
      <c r="D57" s="20">
        <v>0</v>
      </c>
      <c r="E57" s="20">
        <v>0</v>
      </c>
      <c r="F57" s="20">
        <v>0</v>
      </c>
      <c r="G57" s="20">
        <v>0</v>
      </c>
      <c r="H57" s="20">
        <v>0</v>
      </c>
      <c r="I57" s="20">
        <v>0</v>
      </c>
      <c r="J57" s="20">
        <v>0</v>
      </c>
      <c r="K57" s="20">
        <v>0</v>
      </c>
      <c r="L57" s="20">
        <v>0</v>
      </c>
      <c r="M57" s="20">
        <v>0</v>
      </c>
      <c r="N57" s="20">
        <v>0</v>
      </c>
      <c r="O57" s="703">
        <v>0</v>
      </c>
    </row>
    <row r="58" spans="1:15" s="46" customFormat="1" ht="18" hidden="1" customHeight="1">
      <c r="A58" s="88" t="s">
        <v>183</v>
      </c>
      <c r="B58" s="536" t="s">
        <v>224</v>
      </c>
      <c r="C58" s="537" t="s">
        <v>141</v>
      </c>
      <c r="D58" s="704">
        <v>0</v>
      </c>
      <c r="E58" s="704">
        <v>0</v>
      </c>
      <c r="F58" s="704">
        <v>0</v>
      </c>
      <c r="G58" s="704">
        <v>0</v>
      </c>
      <c r="H58" s="704">
        <v>0</v>
      </c>
      <c r="I58" s="704">
        <v>0</v>
      </c>
      <c r="J58" s="704">
        <v>0</v>
      </c>
      <c r="K58" s="704">
        <v>0</v>
      </c>
      <c r="L58" s="704">
        <v>0</v>
      </c>
      <c r="M58" s="33">
        <v>0</v>
      </c>
      <c r="N58" s="33">
        <v>0</v>
      </c>
      <c r="O58" s="705">
        <v>0</v>
      </c>
    </row>
    <row r="59" spans="1:15" s="46" customFormat="1" ht="18" hidden="1" customHeight="1">
      <c r="A59" s="69" t="s">
        <v>90</v>
      </c>
      <c r="B59" s="70" t="s">
        <v>39</v>
      </c>
      <c r="C59" s="71" t="s">
        <v>142</v>
      </c>
      <c r="D59" s="706">
        <v>0</v>
      </c>
      <c r="E59" s="706">
        <v>0</v>
      </c>
      <c r="F59" s="706">
        <v>0</v>
      </c>
      <c r="G59" s="706">
        <v>0</v>
      </c>
      <c r="H59" s="706">
        <v>0</v>
      </c>
      <c r="I59" s="706">
        <v>0</v>
      </c>
      <c r="J59" s="706">
        <v>0</v>
      </c>
      <c r="K59" s="706">
        <v>0</v>
      </c>
      <c r="L59" s="706">
        <v>0</v>
      </c>
      <c r="M59" s="706">
        <v>0</v>
      </c>
      <c r="N59" s="706">
        <v>0</v>
      </c>
      <c r="O59" s="706">
        <v>0</v>
      </c>
    </row>
    <row r="60" spans="1:15" s="46" customFormat="1" ht="18" hidden="1" customHeight="1">
      <c r="A60" s="90" t="s">
        <v>240</v>
      </c>
      <c r="B60" s="91" t="s">
        <v>40</v>
      </c>
      <c r="C60" s="92" t="s">
        <v>143</v>
      </c>
      <c r="D60" s="702">
        <v>0</v>
      </c>
      <c r="E60" s="702">
        <v>0</v>
      </c>
      <c r="F60" s="702">
        <v>0</v>
      </c>
      <c r="G60" s="702">
        <v>0</v>
      </c>
      <c r="H60" s="702">
        <v>0</v>
      </c>
      <c r="I60" s="702">
        <v>0</v>
      </c>
      <c r="J60" s="702">
        <v>0</v>
      </c>
      <c r="K60" s="702">
        <v>0</v>
      </c>
      <c r="L60" s="702">
        <v>0</v>
      </c>
      <c r="M60" s="702">
        <v>0</v>
      </c>
      <c r="N60" s="702">
        <v>0</v>
      </c>
      <c r="O60" s="702">
        <v>0</v>
      </c>
    </row>
    <row r="61" spans="1:15" ht="22.05" customHeight="1">
      <c r="A61" s="871"/>
      <c r="B61" s="871"/>
      <c r="C61" s="871"/>
      <c r="D61" s="94"/>
    </row>
    <row r="62" spans="1:15" ht="22.05" customHeight="1">
      <c r="D62" s="94"/>
    </row>
    <row r="63" spans="1:15" ht="22.05" customHeight="1"/>
    <row r="64" spans="1:15" ht="22.05" customHeight="1"/>
    <row r="65" spans="4:9">
      <c r="D65" s="97"/>
    </row>
    <row r="66" spans="4:9">
      <c r="I66" s="95"/>
    </row>
    <row r="67" spans="4:9">
      <c r="I67" s="95"/>
    </row>
  </sheetData>
  <mergeCells count="9">
    <mergeCell ref="A61:C61"/>
    <mergeCell ref="A3:O3"/>
    <mergeCell ref="A4:O4"/>
    <mergeCell ref="A2:O2"/>
    <mergeCell ref="A5:A6"/>
    <mergeCell ref="B5:B6"/>
    <mergeCell ref="C5:C6"/>
    <mergeCell ref="D5:D6"/>
    <mergeCell ref="E5:O5"/>
  </mergeCells>
  <printOptions horizontalCentered="1"/>
  <pageMargins left="0.51181102362204722" right="0.51181102362204722" top="0.94488188976377963" bottom="0.74803149606299213" header="0.31496062992125984" footer="0.31496062992125984"/>
  <pageSetup paperSize="9" scale="9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2"/>
  <sheetViews>
    <sheetView workbookViewId="0">
      <selection activeCell="A3" sqref="A3:O3"/>
    </sheetView>
  </sheetViews>
  <sheetFormatPr defaultRowHeight="15.6"/>
  <cols>
    <col min="1" max="1" width="4.44140625" style="10" customWidth="1"/>
    <col min="2" max="2" width="31.6640625" style="3" customWidth="1"/>
    <col min="3" max="3" width="11.21875" style="11" customWidth="1"/>
    <col min="4" max="4" width="10.88671875" style="3" customWidth="1"/>
    <col min="5" max="5" width="10.33203125" style="3" customWidth="1"/>
    <col min="6" max="6" width="6.6640625" style="3" bestFit="1" customWidth="1"/>
    <col min="7" max="7" width="9.44140625" style="3" customWidth="1"/>
    <col min="8" max="8" width="6.77734375" style="3" customWidth="1"/>
    <col min="9" max="9" width="8.21875" style="3" customWidth="1"/>
    <col min="10" max="10" width="10.5546875" style="3" customWidth="1"/>
    <col min="11" max="11" width="6.88671875" style="3" customWidth="1"/>
    <col min="12" max="12" width="7.21875" style="3" customWidth="1"/>
    <col min="13" max="13" width="8.88671875" style="3" customWidth="1"/>
    <col min="14" max="14" width="6.88671875" style="3" customWidth="1"/>
    <col min="15" max="15" width="7.77734375" style="3" customWidth="1"/>
    <col min="16" max="16384" width="8.88671875" style="3"/>
  </cols>
  <sheetData>
    <row r="1" spans="1:20" ht="18" customHeight="1">
      <c r="A1" s="753" t="s">
        <v>627</v>
      </c>
      <c r="B1" s="761"/>
      <c r="C1" s="761"/>
      <c r="D1" s="761"/>
      <c r="E1" s="762"/>
      <c r="F1" s="763"/>
      <c r="G1" s="763"/>
      <c r="H1" s="761"/>
      <c r="I1" s="764"/>
      <c r="J1" s="763"/>
      <c r="K1" s="761"/>
      <c r="L1" s="761"/>
      <c r="M1" s="761"/>
      <c r="N1" s="761"/>
      <c r="O1" s="761"/>
    </row>
    <row r="2" spans="1:20" ht="18" customHeight="1">
      <c r="A2" s="927" t="s">
        <v>628</v>
      </c>
      <c r="B2" s="927"/>
      <c r="C2" s="927"/>
      <c r="D2" s="927"/>
      <c r="E2" s="927"/>
      <c r="F2" s="927"/>
      <c r="G2" s="927"/>
      <c r="H2" s="927"/>
      <c r="I2" s="927"/>
      <c r="J2" s="927"/>
      <c r="K2" s="927"/>
      <c r="L2" s="927"/>
      <c r="M2" s="927"/>
      <c r="N2" s="927"/>
      <c r="O2" s="927"/>
    </row>
    <row r="3" spans="1:20" ht="18" customHeight="1">
      <c r="A3" s="925" t="s">
        <v>622</v>
      </c>
      <c r="B3" s="925"/>
      <c r="C3" s="925"/>
      <c r="D3" s="925"/>
      <c r="E3" s="925"/>
      <c r="F3" s="925"/>
      <c r="G3" s="925"/>
      <c r="H3" s="925"/>
      <c r="I3" s="925"/>
      <c r="J3" s="925"/>
      <c r="K3" s="925"/>
      <c r="L3" s="925"/>
      <c r="M3" s="925"/>
      <c r="N3" s="925"/>
      <c r="O3" s="925"/>
    </row>
    <row r="4" spans="1:20" ht="19.8" customHeight="1">
      <c r="A4" s="928" t="s">
        <v>42</v>
      </c>
      <c r="B4" s="928"/>
      <c r="C4" s="928"/>
      <c r="D4" s="928"/>
      <c r="E4" s="928"/>
      <c r="F4" s="928"/>
      <c r="G4" s="928"/>
      <c r="H4" s="928"/>
      <c r="I4" s="928"/>
      <c r="J4" s="928"/>
      <c r="K4" s="928"/>
      <c r="L4" s="928"/>
      <c r="M4" s="928"/>
      <c r="N4" s="928"/>
      <c r="O4" s="928"/>
    </row>
    <row r="5" spans="1:20" ht="22.2" customHeight="1">
      <c r="A5" s="879" t="s">
        <v>191</v>
      </c>
      <c r="B5" s="879" t="s">
        <v>43</v>
      </c>
      <c r="C5" s="879" t="s">
        <v>44</v>
      </c>
      <c r="D5" s="879" t="s">
        <v>189</v>
      </c>
      <c r="E5" s="879" t="s">
        <v>70</v>
      </c>
      <c r="F5" s="879"/>
      <c r="G5" s="879"/>
      <c r="H5" s="879"/>
      <c r="I5" s="879"/>
      <c r="J5" s="879"/>
      <c r="K5" s="879"/>
      <c r="L5" s="879"/>
      <c r="M5" s="879"/>
      <c r="N5" s="879"/>
      <c r="O5" s="879"/>
    </row>
    <row r="6" spans="1:20" ht="45.6" customHeight="1">
      <c r="A6" s="879"/>
      <c r="B6" s="879"/>
      <c r="C6" s="879"/>
      <c r="D6" s="879"/>
      <c r="E6" s="681" t="s">
        <v>1</v>
      </c>
      <c r="F6" s="681" t="s">
        <v>2</v>
      </c>
      <c r="G6" s="681" t="s">
        <v>335</v>
      </c>
      <c r="H6" s="681" t="s">
        <v>3</v>
      </c>
      <c r="I6" s="681" t="s">
        <v>4</v>
      </c>
      <c r="J6" s="681" t="s">
        <v>336</v>
      </c>
      <c r="K6" s="681" t="s">
        <v>5</v>
      </c>
      <c r="L6" s="681" t="s">
        <v>6</v>
      </c>
      <c r="M6" s="681" t="s">
        <v>7</v>
      </c>
      <c r="N6" s="681" t="s">
        <v>352</v>
      </c>
      <c r="O6" s="681" t="s">
        <v>8</v>
      </c>
    </row>
    <row r="7" spans="1:20" s="136" customFormat="1" ht="13.2" customHeight="1">
      <c r="A7" s="57">
        <v>-1</v>
      </c>
      <c r="B7" s="57">
        <v>-2</v>
      </c>
      <c r="C7" s="57">
        <v>-3</v>
      </c>
      <c r="D7" s="57" t="s">
        <v>16</v>
      </c>
      <c r="E7" s="57">
        <v>-5</v>
      </c>
      <c r="F7" s="57">
        <v>-6</v>
      </c>
      <c r="G7" s="57">
        <v>-7</v>
      </c>
      <c r="H7" s="57">
        <v>-8</v>
      </c>
      <c r="I7" s="57">
        <v>-9</v>
      </c>
      <c r="J7" s="57">
        <v>-10</v>
      </c>
      <c r="K7" s="57">
        <v>-11</v>
      </c>
      <c r="L7" s="57">
        <v>-12</v>
      </c>
      <c r="M7" s="57">
        <v>-13</v>
      </c>
      <c r="N7" s="57">
        <v>-14</v>
      </c>
      <c r="O7" s="57">
        <v>-15</v>
      </c>
    </row>
    <row r="8" spans="1:20" s="6" customFormat="1" ht="40.799999999999997" customHeight="1">
      <c r="A8" s="662">
        <v>1</v>
      </c>
      <c r="B8" s="341" t="s">
        <v>28</v>
      </c>
      <c r="C8" s="394" t="s">
        <v>77</v>
      </c>
      <c r="D8" s="210">
        <v>112.89</v>
      </c>
      <c r="E8" s="210">
        <v>27.479999999999997</v>
      </c>
      <c r="F8" s="210">
        <v>5.24</v>
      </c>
      <c r="G8" s="210">
        <v>8.2799999999999994</v>
      </c>
      <c r="H8" s="210">
        <v>5.93</v>
      </c>
      <c r="I8" s="210">
        <v>11.579999999999998</v>
      </c>
      <c r="J8" s="210">
        <v>8.7200000000000006</v>
      </c>
      <c r="K8" s="210">
        <v>18.14</v>
      </c>
      <c r="L8" s="210">
        <v>6.91</v>
      </c>
      <c r="M8" s="210">
        <v>3.7</v>
      </c>
      <c r="N8" s="210">
        <v>6.43</v>
      </c>
      <c r="O8" s="210">
        <v>10.480000000000002</v>
      </c>
      <c r="S8" s="137"/>
    </row>
    <row r="9" spans="1:20" s="6" customFormat="1" ht="22.95" customHeight="1">
      <c r="A9" s="395" t="s">
        <v>150</v>
      </c>
      <c r="B9" s="175" t="s">
        <v>37</v>
      </c>
      <c r="C9" s="176" t="s">
        <v>151</v>
      </c>
      <c r="D9" s="653">
        <v>0.45999999999999996</v>
      </c>
      <c r="E9" s="653">
        <v>0.22</v>
      </c>
      <c r="F9" s="480">
        <v>0.02</v>
      </c>
      <c r="G9" s="165">
        <v>0</v>
      </c>
      <c r="H9" s="165">
        <v>0</v>
      </c>
      <c r="I9" s="689">
        <v>0.22</v>
      </c>
      <c r="J9" s="165">
        <v>0</v>
      </c>
      <c r="K9" s="165">
        <v>0</v>
      </c>
      <c r="L9" s="165">
        <v>0</v>
      </c>
      <c r="M9" s="165">
        <v>0</v>
      </c>
      <c r="N9" s="165">
        <v>0</v>
      </c>
      <c r="O9" s="653">
        <v>0</v>
      </c>
      <c r="P9" s="137"/>
      <c r="Q9" s="137"/>
    </row>
    <row r="10" spans="1:20" s="6" customFormat="1" ht="22.95" customHeight="1">
      <c r="A10" s="395"/>
      <c r="B10" s="177" t="s">
        <v>489</v>
      </c>
      <c r="C10" s="178" t="s">
        <v>121</v>
      </c>
      <c r="D10" s="653">
        <v>0.02</v>
      </c>
      <c r="E10" s="165">
        <v>0</v>
      </c>
      <c r="F10" s="165">
        <v>0</v>
      </c>
      <c r="G10" s="165">
        <v>0</v>
      </c>
      <c r="H10" s="165">
        <v>0</v>
      </c>
      <c r="I10" s="689">
        <v>0.02</v>
      </c>
      <c r="J10" s="165">
        <v>0</v>
      </c>
      <c r="K10" s="165">
        <v>0</v>
      </c>
      <c r="L10" s="165">
        <v>0</v>
      </c>
      <c r="M10" s="165">
        <v>0</v>
      </c>
      <c r="N10" s="165">
        <v>0</v>
      </c>
      <c r="O10" s="165">
        <v>0</v>
      </c>
      <c r="T10" s="137"/>
    </row>
    <row r="11" spans="1:20" s="6" customFormat="1" ht="22.2" customHeight="1">
      <c r="A11" s="395" t="s">
        <v>53</v>
      </c>
      <c r="B11" s="175" t="s">
        <v>67</v>
      </c>
      <c r="C11" s="176" t="s">
        <v>258</v>
      </c>
      <c r="D11" s="653">
        <v>87.889999999999986</v>
      </c>
      <c r="E11" s="480">
        <v>24.569999999999997</v>
      </c>
      <c r="F11" s="653">
        <v>5.0600000000000005</v>
      </c>
      <c r="G11" s="653">
        <v>7.88</v>
      </c>
      <c r="H11" s="653">
        <v>5.0199999999999996</v>
      </c>
      <c r="I11" s="480">
        <v>8.76</v>
      </c>
      <c r="J11" s="480">
        <v>7.95</v>
      </c>
      <c r="K11" s="480">
        <v>9.39</v>
      </c>
      <c r="L11" s="480">
        <v>4.96</v>
      </c>
      <c r="M11" s="480">
        <v>3.1</v>
      </c>
      <c r="N11" s="480">
        <v>1.52</v>
      </c>
      <c r="O11" s="480">
        <v>9.6800000000000015</v>
      </c>
    </row>
    <row r="12" spans="1:20" s="6" customFormat="1" ht="22.2" customHeight="1">
      <c r="A12" s="395" t="s">
        <v>168</v>
      </c>
      <c r="B12" s="175" t="s">
        <v>52</v>
      </c>
      <c r="C12" s="176" t="s">
        <v>78</v>
      </c>
      <c r="D12" s="653">
        <v>24.31</v>
      </c>
      <c r="E12" s="653">
        <v>2.6900000000000004</v>
      </c>
      <c r="F12" s="653">
        <v>0.16</v>
      </c>
      <c r="G12" s="653">
        <v>0.39999999999999997</v>
      </c>
      <c r="H12" s="653">
        <v>0.88</v>
      </c>
      <c r="I12" s="480">
        <v>2.4000000000000004</v>
      </c>
      <c r="J12" s="480">
        <v>0.77</v>
      </c>
      <c r="K12" s="480">
        <v>8.7499999999999982</v>
      </c>
      <c r="L12" s="480">
        <v>1.95</v>
      </c>
      <c r="M12" s="480">
        <v>0.6</v>
      </c>
      <c r="N12" s="480">
        <v>4.91</v>
      </c>
      <c r="O12" s="480">
        <v>0.8</v>
      </c>
    </row>
    <row r="13" spans="1:20" s="6" customFormat="1" ht="22.95" hidden="1" customHeight="1">
      <c r="A13" s="395" t="s">
        <v>54</v>
      </c>
      <c r="B13" s="175" t="s">
        <v>193</v>
      </c>
      <c r="C13" s="176" t="s">
        <v>79</v>
      </c>
      <c r="D13" s="653">
        <v>0</v>
      </c>
      <c r="E13" s="216">
        <v>0</v>
      </c>
      <c r="F13" s="216">
        <v>0</v>
      </c>
      <c r="G13" s="216">
        <v>0</v>
      </c>
      <c r="H13" s="216">
        <v>0</v>
      </c>
      <c r="I13" s="216">
        <v>0</v>
      </c>
      <c r="J13" s="216">
        <v>0</v>
      </c>
      <c r="K13" s="216">
        <v>0</v>
      </c>
      <c r="L13" s="480">
        <v>0</v>
      </c>
      <c r="M13" s="216">
        <v>0</v>
      </c>
      <c r="N13" s="216">
        <v>0</v>
      </c>
      <c r="O13" s="216">
        <v>0</v>
      </c>
    </row>
    <row r="14" spans="1:20" s="6" customFormat="1" ht="22.95" customHeight="1">
      <c r="A14" s="395" t="s">
        <v>54</v>
      </c>
      <c r="B14" s="175" t="s">
        <v>192</v>
      </c>
      <c r="C14" s="176" t="s">
        <v>95</v>
      </c>
      <c r="D14" s="653">
        <v>0.2</v>
      </c>
      <c r="E14" s="165">
        <v>0</v>
      </c>
      <c r="F14" s="165">
        <v>0</v>
      </c>
      <c r="G14" s="165">
        <v>0</v>
      </c>
      <c r="H14" s="165">
        <v>0</v>
      </c>
      <c r="I14" s="653">
        <v>0.2</v>
      </c>
      <c r="J14" s="165">
        <v>0</v>
      </c>
      <c r="K14" s="165">
        <v>0</v>
      </c>
      <c r="L14" s="165">
        <v>0</v>
      </c>
      <c r="M14" s="165">
        <v>0</v>
      </c>
      <c r="N14" s="165">
        <v>0</v>
      </c>
      <c r="O14" s="165">
        <v>0</v>
      </c>
    </row>
    <row r="15" spans="1:20" s="6" customFormat="1" ht="22.95" hidden="1" customHeight="1">
      <c r="A15" s="427"/>
      <c r="B15" s="342" t="s">
        <v>367</v>
      </c>
      <c r="C15" s="396" t="s">
        <v>390</v>
      </c>
      <c r="D15" s="690">
        <v>0</v>
      </c>
      <c r="E15" s="691"/>
      <c r="F15" s="691"/>
      <c r="G15" s="691"/>
      <c r="H15" s="691"/>
      <c r="I15" s="691"/>
      <c r="J15" s="691"/>
      <c r="K15" s="691"/>
      <c r="L15" s="691"/>
      <c r="M15" s="691"/>
      <c r="N15" s="691"/>
      <c r="O15" s="691"/>
    </row>
    <row r="16" spans="1:20" s="6" customFormat="1" hidden="1">
      <c r="A16" s="544" t="s">
        <v>55</v>
      </c>
      <c r="B16" s="545" t="s">
        <v>195</v>
      </c>
      <c r="C16" s="394" t="s">
        <v>94</v>
      </c>
      <c r="D16" s="210">
        <v>0</v>
      </c>
      <c r="E16" s="692">
        <v>0</v>
      </c>
      <c r="F16" s="692">
        <v>0</v>
      </c>
      <c r="G16" s="692">
        <v>0</v>
      </c>
      <c r="H16" s="692">
        <v>0</v>
      </c>
      <c r="I16" s="693">
        <v>0</v>
      </c>
      <c r="J16" s="693">
        <v>0</v>
      </c>
      <c r="K16" s="693">
        <v>0</v>
      </c>
      <c r="L16" s="693">
        <v>0</v>
      </c>
      <c r="M16" s="693">
        <v>0</v>
      </c>
      <c r="N16" s="693">
        <v>0</v>
      </c>
      <c r="O16" s="693">
        <v>0</v>
      </c>
    </row>
    <row r="17" spans="1:15" s="6" customFormat="1" ht="24" customHeight="1">
      <c r="A17" s="202" t="s">
        <v>55</v>
      </c>
      <c r="B17" s="201" t="s">
        <v>72</v>
      </c>
      <c r="C17" s="422" t="s">
        <v>96</v>
      </c>
      <c r="D17" s="655">
        <v>0.04</v>
      </c>
      <c r="E17" s="165">
        <v>0</v>
      </c>
      <c r="F17" s="165"/>
      <c r="G17" s="165">
        <v>0</v>
      </c>
      <c r="H17" s="656">
        <v>0.03</v>
      </c>
      <c r="I17" s="165">
        <v>0</v>
      </c>
      <c r="J17" s="165">
        <v>0</v>
      </c>
      <c r="K17" s="165">
        <v>0</v>
      </c>
      <c r="L17" s="165">
        <v>0</v>
      </c>
      <c r="M17" s="165">
        <v>0</v>
      </c>
      <c r="N17" s="165">
        <v>0</v>
      </c>
      <c r="O17" s="165">
        <v>0</v>
      </c>
    </row>
    <row r="18" spans="1:15" ht="31.2">
      <c r="A18" s="680" t="s">
        <v>56</v>
      </c>
      <c r="B18" s="12" t="s">
        <v>272</v>
      </c>
      <c r="C18" s="391" t="s">
        <v>273</v>
      </c>
      <c r="D18" s="696">
        <v>1.0300000000000082</v>
      </c>
      <c r="E18" s="696">
        <v>0.73000000000000398</v>
      </c>
      <c r="F18" s="697">
        <v>0</v>
      </c>
      <c r="G18" s="697">
        <v>0</v>
      </c>
      <c r="H18" s="697">
        <v>0</v>
      </c>
      <c r="I18" s="696">
        <v>0.20000000000000284</v>
      </c>
      <c r="J18" s="697">
        <v>0</v>
      </c>
      <c r="K18" s="696">
        <v>3.0000000000001137E-2</v>
      </c>
      <c r="L18" s="696">
        <v>7.0000000000000284E-2</v>
      </c>
      <c r="M18" s="697">
        <v>0</v>
      </c>
      <c r="N18" s="697">
        <v>0</v>
      </c>
      <c r="O18" s="697">
        <v>0</v>
      </c>
    </row>
    <row r="19" spans="1:15">
      <c r="A19" s="7"/>
      <c r="B19" s="8"/>
      <c r="C19" s="9"/>
      <c r="D19" s="9"/>
      <c r="E19" s="9"/>
      <c r="F19" s="9"/>
      <c r="G19" s="9"/>
      <c r="H19" s="9"/>
    </row>
    <row r="20" spans="1:15">
      <c r="B20" s="871" t="s">
        <v>274</v>
      </c>
      <c r="C20" s="871"/>
      <c r="D20" s="871"/>
      <c r="E20" s="871"/>
      <c r="F20" s="871"/>
      <c r="G20" s="871"/>
      <c r="H20" s="871"/>
    </row>
    <row r="21" spans="1:15">
      <c r="B21" s="871" t="s">
        <v>275</v>
      </c>
      <c r="C21" s="871"/>
      <c r="D21" s="871"/>
      <c r="E21" s="871"/>
      <c r="F21" s="871"/>
      <c r="G21" s="871"/>
      <c r="H21" s="871"/>
    </row>
    <row r="22" spans="1:15">
      <c r="D22" s="34"/>
    </row>
  </sheetData>
  <mergeCells count="10">
    <mergeCell ref="B20:H20"/>
    <mergeCell ref="B21:H21"/>
    <mergeCell ref="A2:O2"/>
    <mergeCell ref="A3:O3"/>
    <mergeCell ref="A4:O4"/>
    <mergeCell ref="A5:A6"/>
    <mergeCell ref="B5:B6"/>
    <mergeCell ref="C5:C6"/>
    <mergeCell ref="D5:D6"/>
    <mergeCell ref="E5:O5"/>
  </mergeCells>
  <printOptions horizontalCentered="1"/>
  <pageMargins left="0.51181102362204722" right="0.51181102362204722" top="0.94488188976377963" bottom="0.74803149606299213" header="0.31496062992125984" footer="0.31496062992125984"/>
  <pageSetup paperSize="9" scale="9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4"/>
  <sheetViews>
    <sheetView workbookViewId="0">
      <selection activeCell="S8" sqref="S8"/>
    </sheetView>
  </sheetViews>
  <sheetFormatPr defaultColWidth="7.88671875" defaultRowHeight="15.6"/>
  <cols>
    <col min="1" max="1" width="5.77734375" style="31" customWidth="1"/>
    <col min="2" max="2" width="33" style="31" customWidth="1"/>
    <col min="3" max="3" width="7.6640625" style="35" customWidth="1"/>
    <col min="4" max="4" width="13.33203125" style="31" customWidth="1"/>
    <col min="5" max="5" width="11.44140625" style="31" customWidth="1"/>
    <col min="6" max="6" width="6.6640625" style="31" hidden="1" customWidth="1"/>
    <col min="7" max="7" width="10.77734375" style="31" customWidth="1"/>
    <col min="8" max="8" width="7.6640625" style="31" customWidth="1"/>
    <col min="9" max="9" width="8.77734375" style="31" customWidth="1"/>
    <col min="10" max="10" width="11.6640625" style="31" customWidth="1"/>
    <col min="11" max="11" width="8" style="31" customWidth="1"/>
    <col min="12" max="12" width="7" style="31" hidden="1" customWidth="1"/>
    <col min="13" max="13" width="8.5546875" style="31" hidden="1" customWidth="1"/>
    <col min="14" max="14" width="7.77734375" style="31" hidden="1" customWidth="1"/>
    <col min="15" max="15" width="8.44140625" style="31" customWidth="1"/>
    <col min="16" max="16384" width="7.88671875" style="31"/>
  </cols>
  <sheetData>
    <row r="1" spans="1:16" ht="16.8" customHeight="1">
      <c r="A1" s="758" t="s">
        <v>624</v>
      </c>
      <c r="B1" s="759"/>
      <c r="C1" s="3"/>
      <c r="D1" s="759"/>
      <c r="E1" s="759"/>
      <c r="F1" s="759"/>
      <c r="G1" s="759"/>
      <c r="H1" s="759"/>
      <c r="I1" s="760"/>
      <c r="J1" s="760"/>
      <c r="K1" s="759"/>
      <c r="L1" s="759"/>
      <c r="M1" s="759"/>
      <c r="N1" s="759"/>
      <c r="O1" s="759"/>
    </row>
    <row r="2" spans="1:16" ht="21.6" customHeight="1">
      <c r="A2" s="929" t="s">
        <v>368</v>
      </c>
      <c r="B2" s="929"/>
      <c r="C2" s="929"/>
      <c r="D2" s="929"/>
      <c r="E2" s="929"/>
      <c r="F2" s="929"/>
      <c r="G2" s="929"/>
      <c r="H2" s="929"/>
      <c r="I2" s="929"/>
      <c r="J2" s="929"/>
      <c r="K2" s="929"/>
      <c r="L2" s="929"/>
      <c r="M2" s="929"/>
      <c r="N2" s="929"/>
      <c r="O2" s="929"/>
    </row>
    <row r="3" spans="1:16" ht="21.6" customHeight="1">
      <c r="A3" s="925" t="s">
        <v>622</v>
      </c>
      <c r="B3" s="925"/>
      <c r="C3" s="925"/>
      <c r="D3" s="925"/>
      <c r="E3" s="925"/>
      <c r="F3" s="925"/>
      <c r="G3" s="925"/>
      <c r="H3" s="925"/>
      <c r="I3" s="925"/>
      <c r="J3" s="925"/>
      <c r="K3" s="925"/>
      <c r="L3" s="925"/>
      <c r="M3" s="925"/>
      <c r="N3" s="925"/>
      <c r="O3" s="925"/>
    </row>
    <row r="4" spans="1:16" ht="18" customHeight="1">
      <c r="A4" s="926" t="s">
        <v>42</v>
      </c>
      <c r="B4" s="926"/>
      <c r="C4" s="926"/>
      <c r="D4" s="926"/>
      <c r="E4" s="926"/>
      <c r="F4" s="926"/>
      <c r="G4" s="926"/>
      <c r="H4" s="926"/>
      <c r="I4" s="926"/>
      <c r="J4" s="926"/>
      <c r="K4" s="926"/>
      <c r="L4" s="926"/>
      <c r="M4" s="926"/>
      <c r="N4" s="926"/>
      <c r="O4" s="926"/>
    </row>
    <row r="5" spans="1:16" ht="26.4" customHeight="1">
      <c r="A5" s="879" t="s">
        <v>30</v>
      </c>
      <c r="B5" s="879" t="s">
        <v>99</v>
      </c>
      <c r="C5" s="879" t="s">
        <v>44</v>
      </c>
      <c r="D5" s="879" t="s">
        <v>299</v>
      </c>
      <c r="E5" s="879" t="s">
        <v>70</v>
      </c>
      <c r="F5" s="879"/>
      <c r="G5" s="879"/>
      <c r="H5" s="879"/>
      <c r="I5" s="879"/>
      <c r="J5" s="879"/>
      <c r="K5" s="879"/>
      <c r="L5" s="879"/>
      <c r="M5" s="879"/>
      <c r="N5" s="879"/>
      <c r="O5" s="879"/>
      <c r="P5" s="343"/>
    </row>
    <row r="6" spans="1:16" ht="39.6" customHeight="1">
      <c r="A6" s="879"/>
      <c r="B6" s="879"/>
      <c r="C6" s="879"/>
      <c r="D6" s="879"/>
      <c r="E6" s="681" t="s">
        <v>1</v>
      </c>
      <c r="F6" s="681" t="s">
        <v>2</v>
      </c>
      <c r="G6" s="681" t="s">
        <v>335</v>
      </c>
      <c r="H6" s="681" t="s">
        <v>3</v>
      </c>
      <c r="I6" s="681" t="s">
        <v>4</v>
      </c>
      <c r="J6" s="681" t="s">
        <v>336</v>
      </c>
      <c r="K6" s="681" t="s">
        <v>5</v>
      </c>
      <c r="L6" s="681" t="s">
        <v>6</v>
      </c>
      <c r="M6" s="681" t="s">
        <v>7</v>
      </c>
      <c r="N6" s="681" t="s">
        <v>352</v>
      </c>
      <c r="O6" s="681" t="s">
        <v>8</v>
      </c>
    </row>
    <row r="7" spans="1:16" s="38" customFormat="1" ht="16.2" customHeight="1">
      <c r="A7" s="538" t="s">
        <v>100</v>
      </c>
      <c r="B7" s="538" t="s">
        <v>101</v>
      </c>
      <c r="C7" s="539">
        <v>-3</v>
      </c>
      <c r="D7" s="538" t="s">
        <v>14</v>
      </c>
      <c r="E7" s="539">
        <v>-5</v>
      </c>
      <c r="F7" s="539">
        <v>-6</v>
      </c>
      <c r="G7" s="539">
        <v>-6</v>
      </c>
      <c r="H7" s="539">
        <v>-7</v>
      </c>
      <c r="I7" s="539">
        <v>-8</v>
      </c>
      <c r="J7" s="539">
        <v>-9</v>
      </c>
      <c r="K7" s="539">
        <v>-10</v>
      </c>
      <c r="L7" s="539">
        <v>-12</v>
      </c>
      <c r="M7" s="539">
        <v>-13</v>
      </c>
      <c r="N7" s="539">
        <v>-11</v>
      </c>
      <c r="O7" s="539">
        <v>-12</v>
      </c>
    </row>
    <row r="8" spans="1:16" s="32" customFormat="1" ht="25.05" customHeight="1">
      <c r="A8" s="397" t="s">
        <v>166</v>
      </c>
      <c r="B8" s="344" t="s">
        <v>482</v>
      </c>
      <c r="C8" s="344"/>
      <c r="D8" s="398">
        <v>7.1300000000000008</v>
      </c>
      <c r="E8" s="666">
        <v>0.01</v>
      </c>
      <c r="F8" s="666">
        <v>0</v>
      </c>
      <c r="G8" s="398">
        <v>0.2</v>
      </c>
      <c r="H8" s="398">
        <v>0.2</v>
      </c>
      <c r="I8" s="398">
        <v>2.08</v>
      </c>
      <c r="J8" s="398">
        <v>4.04</v>
      </c>
      <c r="K8" s="398">
        <v>0.4</v>
      </c>
      <c r="L8" s="667">
        <v>0</v>
      </c>
      <c r="M8" s="667">
        <v>0</v>
      </c>
      <c r="N8" s="667">
        <v>0</v>
      </c>
      <c r="O8" s="398">
        <v>0.2</v>
      </c>
    </row>
    <row r="9" spans="1:16" ht="25.05" hidden="1" customHeight="1">
      <c r="A9" s="665">
        <v>1</v>
      </c>
      <c r="B9" s="180" t="s">
        <v>32</v>
      </c>
      <c r="C9" s="181" t="s">
        <v>47</v>
      </c>
      <c r="D9" s="668">
        <v>0</v>
      </c>
      <c r="E9" s="667">
        <v>0</v>
      </c>
      <c r="F9" s="667">
        <v>0</v>
      </c>
      <c r="G9" s="667">
        <v>0</v>
      </c>
      <c r="H9" s="667">
        <v>0</v>
      </c>
      <c r="I9" s="667">
        <v>0</v>
      </c>
      <c r="J9" s="667">
        <v>0</v>
      </c>
      <c r="K9" s="667">
        <v>0</v>
      </c>
      <c r="L9" s="667">
        <v>0</v>
      </c>
      <c r="M9" s="667">
        <v>0</v>
      </c>
      <c r="N9" s="667">
        <v>0</v>
      </c>
      <c r="O9" s="667">
        <v>0</v>
      </c>
    </row>
    <row r="10" spans="1:16" ht="22.05" customHeight="1">
      <c r="A10" s="665">
        <v>1</v>
      </c>
      <c r="B10" s="180" t="s">
        <v>33</v>
      </c>
      <c r="C10" s="181" t="s">
        <v>196</v>
      </c>
      <c r="D10" s="431">
        <v>7.1300000000000008</v>
      </c>
      <c r="E10" s="667">
        <v>0.01</v>
      </c>
      <c r="F10" s="667">
        <v>0</v>
      </c>
      <c r="G10" s="399">
        <v>0.2</v>
      </c>
      <c r="H10" s="399">
        <v>0.2</v>
      </c>
      <c r="I10" s="399">
        <v>2.08</v>
      </c>
      <c r="J10" s="399">
        <v>4.04</v>
      </c>
      <c r="K10" s="399">
        <v>0.4</v>
      </c>
      <c r="L10" s="667">
        <v>0</v>
      </c>
      <c r="M10" s="667">
        <v>0</v>
      </c>
      <c r="N10" s="667">
        <v>0</v>
      </c>
      <c r="O10" s="399">
        <v>0.2</v>
      </c>
    </row>
    <row r="11" spans="1:16" ht="40.200000000000003" customHeight="1">
      <c r="A11" s="179" t="s">
        <v>150</v>
      </c>
      <c r="B11" s="392" t="s">
        <v>250</v>
      </c>
      <c r="C11" s="179" t="s">
        <v>85</v>
      </c>
      <c r="D11" s="399">
        <v>1.3</v>
      </c>
      <c r="E11" s="165">
        <v>0</v>
      </c>
      <c r="F11" s="668">
        <v>0</v>
      </c>
      <c r="G11" s="399">
        <v>0.2</v>
      </c>
      <c r="H11" s="399">
        <v>0.2</v>
      </c>
      <c r="I11" s="165">
        <v>0</v>
      </c>
      <c r="J11" s="399">
        <v>0.3</v>
      </c>
      <c r="K11" s="399">
        <v>0.4</v>
      </c>
      <c r="L11" s="668">
        <v>0</v>
      </c>
      <c r="M11" s="668">
        <v>0</v>
      </c>
      <c r="N11" s="165">
        <v>0</v>
      </c>
      <c r="O11" s="399">
        <v>0.2</v>
      </c>
    </row>
    <row r="12" spans="1:16" s="197" customFormat="1" ht="22.05" customHeight="1">
      <c r="A12" s="395" t="s">
        <v>41</v>
      </c>
      <c r="B12" s="183" t="s">
        <v>116</v>
      </c>
      <c r="C12" s="395" t="s">
        <v>129</v>
      </c>
      <c r="D12" s="399">
        <v>1.3</v>
      </c>
      <c r="E12" s="165">
        <v>0</v>
      </c>
      <c r="F12" s="668">
        <v>0</v>
      </c>
      <c r="G12" s="399">
        <v>0.2</v>
      </c>
      <c r="H12" s="399">
        <v>0.2</v>
      </c>
      <c r="I12" s="165">
        <v>0</v>
      </c>
      <c r="J12" s="399">
        <v>0.3</v>
      </c>
      <c r="K12" s="399">
        <v>0.4</v>
      </c>
      <c r="L12" s="668">
        <v>0</v>
      </c>
      <c r="M12" s="668">
        <v>0</v>
      </c>
      <c r="N12" s="165">
        <v>0</v>
      </c>
      <c r="O12" s="399">
        <v>0.2</v>
      </c>
    </row>
    <row r="13" spans="1:16" ht="22.05" customHeight="1">
      <c r="A13" s="707" t="s">
        <v>53</v>
      </c>
      <c r="B13" s="708" t="s">
        <v>211</v>
      </c>
      <c r="C13" s="707" t="s">
        <v>122</v>
      </c>
      <c r="D13" s="710">
        <v>0.01</v>
      </c>
      <c r="E13" s="768">
        <v>0.01</v>
      </c>
      <c r="F13" s="669">
        <v>0</v>
      </c>
      <c r="G13" s="709">
        <v>0</v>
      </c>
      <c r="H13" s="709">
        <v>0</v>
      </c>
      <c r="I13" s="709">
        <v>0</v>
      </c>
      <c r="J13" s="709">
        <v>0</v>
      </c>
      <c r="K13" s="709">
        <v>0</v>
      </c>
      <c r="L13" s="669">
        <v>0</v>
      </c>
      <c r="M13" s="669">
        <v>0</v>
      </c>
      <c r="N13" s="709">
        <v>0</v>
      </c>
      <c r="O13" s="709">
        <v>0</v>
      </c>
    </row>
    <row r="14" spans="1:16" ht="22.05" customHeight="1">
      <c r="A14" s="202" t="s">
        <v>168</v>
      </c>
      <c r="B14" s="201" t="s">
        <v>249</v>
      </c>
      <c r="C14" s="202" t="s">
        <v>128</v>
      </c>
      <c r="D14" s="402">
        <v>5.82</v>
      </c>
      <c r="E14" s="401">
        <v>0</v>
      </c>
      <c r="F14" s="402">
        <v>0</v>
      </c>
      <c r="G14" s="401">
        <v>0</v>
      </c>
      <c r="H14" s="401">
        <v>0</v>
      </c>
      <c r="I14" s="402">
        <v>2.08</v>
      </c>
      <c r="J14" s="402">
        <v>3.74</v>
      </c>
      <c r="K14" s="401">
        <v>0</v>
      </c>
      <c r="L14" s="670">
        <v>0</v>
      </c>
      <c r="M14" s="670">
        <v>0</v>
      </c>
      <c r="N14" s="401">
        <v>0</v>
      </c>
      <c r="O14" s="401">
        <v>0</v>
      </c>
    </row>
  </sheetData>
  <mergeCells count="8">
    <mergeCell ref="A2:O2"/>
    <mergeCell ref="A5:A6"/>
    <mergeCell ref="B5:B6"/>
    <mergeCell ref="C5:C6"/>
    <mergeCell ref="D5:D6"/>
    <mergeCell ref="E5:O5"/>
    <mergeCell ref="A3:O3"/>
    <mergeCell ref="A4:O4"/>
  </mergeCells>
  <printOptions horizontalCentered="1"/>
  <pageMargins left="0.51181102362204722" right="0.51181102362204722" top="0.9448818897637796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DD69"/>
  <sheetViews>
    <sheetView topLeftCell="A47" workbookViewId="0">
      <selection activeCell="A4" sqref="A4:Q5"/>
    </sheetView>
  </sheetViews>
  <sheetFormatPr defaultRowHeight="13.2"/>
  <cols>
    <col min="1" max="1" width="5.77734375" style="313" customWidth="1"/>
    <col min="2" max="2" width="41.21875" style="274" customWidth="1"/>
    <col min="3" max="3" width="7.88671875" style="313" customWidth="1"/>
    <col min="4" max="4" width="10.77734375" style="477" hidden="1" customWidth="1"/>
    <col min="5" max="5" width="13" style="464" customWidth="1"/>
    <col min="6" max="6" width="9.33203125" style="464" hidden="1" customWidth="1"/>
    <col min="7" max="7" width="12.77734375" style="274" customWidth="1"/>
    <col min="8" max="8" width="12.44140625" style="274" customWidth="1"/>
    <col min="9" max="9" width="11.88671875" style="274" customWidth="1"/>
    <col min="10" max="10" width="12.44140625" style="274" customWidth="1"/>
    <col min="11" max="11" width="10.44140625" style="274" customWidth="1"/>
    <col min="12" max="12" width="13.77734375" style="274" customWidth="1"/>
    <col min="13" max="17" width="12.44140625" style="274" customWidth="1"/>
    <col min="18" max="23" width="8.33203125" style="274" hidden="1" customWidth="1"/>
    <col min="24" max="24" width="7" style="274" hidden="1" customWidth="1"/>
    <col min="25" max="25" width="8.33203125" style="274" hidden="1" customWidth="1"/>
    <col min="26" max="26" width="9.109375" style="274" customWidth="1"/>
    <col min="27" max="27" width="10.88671875" style="274" bestFit="1" customWidth="1"/>
    <col min="28" max="16384" width="8.88671875" style="274"/>
  </cols>
  <sheetData>
    <row r="1" spans="1:108" ht="15.6">
      <c r="A1" s="854" t="s">
        <v>337</v>
      </c>
      <c r="B1" s="854"/>
      <c r="C1" s="273"/>
      <c r="D1" s="463"/>
      <c r="G1" s="275"/>
      <c r="H1" s="275"/>
      <c r="I1" s="275"/>
      <c r="J1" s="275"/>
      <c r="K1" s="275"/>
      <c r="L1" s="275"/>
      <c r="M1" s="275"/>
      <c r="N1" s="275"/>
      <c r="O1" s="275"/>
      <c r="P1" s="275"/>
      <c r="Q1" s="275"/>
    </row>
    <row r="2" spans="1:108" ht="16.8">
      <c r="A2" s="855" t="s">
        <v>360</v>
      </c>
      <c r="B2" s="855"/>
      <c r="C2" s="855"/>
      <c r="D2" s="855"/>
      <c r="E2" s="855"/>
      <c r="F2" s="855"/>
      <c r="G2" s="855"/>
      <c r="H2" s="855"/>
      <c r="I2" s="855"/>
      <c r="J2" s="855"/>
      <c r="K2" s="855"/>
      <c r="L2" s="855"/>
      <c r="M2" s="855"/>
      <c r="N2" s="855"/>
      <c r="O2" s="855"/>
      <c r="P2" s="855"/>
      <c r="Q2" s="855"/>
      <c r="R2" s="276"/>
      <c r="S2" s="276"/>
      <c r="T2" s="276"/>
      <c r="U2" s="276"/>
      <c r="V2" s="276"/>
      <c r="W2" s="276"/>
      <c r="X2" s="276"/>
      <c r="Y2" s="276"/>
    </row>
    <row r="3" spans="1:108" ht="13.2" customHeight="1">
      <c r="A3" s="336"/>
      <c r="B3" s="546"/>
      <c r="C3" s="246"/>
      <c r="D3" s="433"/>
      <c r="E3" s="465"/>
      <c r="F3" s="465"/>
      <c r="G3" s="336"/>
      <c r="H3" s="336"/>
      <c r="I3" s="336"/>
      <c r="J3" s="336"/>
      <c r="K3" s="336"/>
      <c r="L3" s="336"/>
      <c r="M3" s="336"/>
      <c r="N3" s="336"/>
      <c r="O3" s="336"/>
      <c r="P3" s="861" t="s">
        <v>42</v>
      </c>
      <c r="Q3" s="861"/>
      <c r="R3" s="277"/>
      <c r="S3" s="277"/>
      <c r="T3" s="277"/>
      <c r="U3" s="277"/>
      <c r="V3" s="277"/>
      <c r="W3" s="277"/>
      <c r="X3" s="277"/>
      <c r="Y3" s="277"/>
      <c r="AA3" s="278">
        <v>31976.05</v>
      </c>
    </row>
    <row r="4" spans="1:108" ht="15" customHeight="1">
      <c r="A4" s="856" t="s">
        <v>30</v>
      </c>
      <c r="B4" s="856" t="s">
        <v>283</v>
      </c>
      <c r="C4" s="856" t="s">
        <v>44</v>
      </c>
      <c r="D4" s="862"/>
      <c r="E4" s="858" t="s">
        <v>299</v>
      </c>
      <c r="F4" s="862" t="s">
        <v>403</v>
      </c>
      <c r="G4" s="860" t="s">
        <v>276</v>
      </c>
      <c r="H4" s="860"/>
      <c r="I4" s="860"/>
      <c r="J4" s="860"/>
      <c r="K4" s="860"/>
      <c r="L4" s="860"/>
      <c r="M4" s="860"/>
      <c r="N4" s="860"/>
      <c r="O4" s="860"/>
      <c r="P4" s="860"/>
      <c r="Q4" s="860"/>
      <c r="R4" s="279"/>
      <c r="S4" s="279"/>
      <c r="T4" s="279"/>
      <c r="U4" s="279"/>
      <c r="V4" s="279"/>
      <c r="W4" s="279"/>
      <c r="X4" s="279"/>
      <c r="Y4" s="279"/>
      <c r="AA4" s="275">
        <v>35.822686112538477</v>
      </c>
    </row>
    <row r="5" spans="1:108" ht="31.8" customHeight="1">
      <c r="A5" s="857"/>
      <c r="B5" s="857"/>
      <c r="C5" s="857"/>
      <c r="D5" s="863"/>
      <c r="E5" s="859"/>
      <c r="F5" s="863"/>
      <c r="G5" s="317" t="s">
        <v>1</v>
      </c>
      <c r="H5" s="317" t="s">
        <v>2</v>
      </c>
      <c r="I5" s="317" t="s">
        <v>335</v>
      </c>
      <c r="J5" s="317" t="s">
        <v>3</v>
      </c>
      <c r="K5" s="317" t="s">
        <v>4</v>
      </c>
      <c r="L5" s="317" t="s">
        <v>336</v>
      </c>
      <c r="M5" s="317" t="s">
        <v>5</v>
      </c>
      <c r="N5" s="317" t="s">
        <v>6</v>
      </c>
      <c r="O5" s="317" t="s">
        <v>7</v>
      </c>
      <c r="P5" s="317" t="s">
        <v>352</v>
      </c>
      <c r="Q5" s="317" t="s">
        <v>8</v>
      </c>
      <c r="R5" s="280"/>
      <c r="S5" s="281"/>
      <c r="T5" s="281"/>
      <c r="U5" s="281"/>
      <c r="V5" s="281"/>
      <c r="W5" s="281"/>
      <c r="X5" s="281"/>
      <c r="Y5" s="281"/>
    </row>
    <row r="6" spans="1:108" s="286" customFormat="1" ht="11.25" hidden="1" customHeight="1">
      <c r="A6" s="282" t="s">
        <v>100</v>
      </c>
      <c r="B6" s="282" t="s">
        <v>101</v>
      </c>
      <c r="C6" s="282" t="s">
        <v>102</v>
      </c>
      <c r="D6" s="466"/>
      <c r="E6" s="466" t="s">
        <v>14</v>
      </c>
      <c r="F6" s="466"/>
      <c r="G6" s="282" t="s">
        <v>103</v>
      </c>
      <c r="H6" s="282" t="s">
        <v>104</v>
      </c>
      <c r="I6" s="282" t="s">
        <v>105</v>
      </c>
      <c r="J6" s="282" t="s">
        <v>112</v>
      </c>
      <c r="K6" s="282" t="s">
        <v>113</v>
      </c>
      <c r="L6" s="283">
        <v>-10</v>
      </c>
      <c r="M6" s="283">
        <v>-11</v>
      </c>
      <c r="N6" s="283">
        <v>-12</v>
      </c>
      <c r="O6" s="283">
        <v>-13</v>
      </c>
      <c r="P6" s="283">
        <v>-14</v>
      </c>
      <c r="Q6" s="283">
        <v>-15</v>
      </c>
      <c r="R6" s="318">
        <v>-16</v>
      </c>
      <c r="S6" s="283">
        <v>-17</v>
      </c>
      <c r="T6" s="283">
        <v>-18</v>
      </c>
      <c r="U6" s="283">
        <v>-19</v>
      </c>
      <c r="V6" s="284">
        <v>-20</v>
      </c>
      <c r="W6" s="283">
        <v>-21</v>
      </c>
      <c r="X6" s="283">
        <v>-22</v>
      </c>
      <c r="Y6" s="284">
        <v>-23</v>
      </c>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285"/>
      <c r="DD6" s="285"/>
    </row>
    <row r="7" spans="1:108" s="289" customFormat="1" ht="18" customHeight="1">
      <c r="A7" s="287" t="s">
        <v>13</v>
      </c>
      <c r="B7" s="556" t="s">
        <v>277</v>
      </c>
      <c r="C7" s="557"/>
      <c r="D7" s="500">
        <v>89262.011066999999</v>
      </c>
      <c r="E7" s="467">
        <v>89262.010949000003</v>
      </c>
      <c r="F7" s="573">
        <v>-1.1799999629147351E-4</v>
      </c>
      <c r="G7" s="467">
        <v>3161.5826509999997</v>
      </c>
      <c r="H7" s="467">
        <v>3824.0071480000001</v>
      </c>
      <c r="I7" s="467">
        <v>2998.9073630000003</v>
      </c>
      <c r="J7" s="467">
        <v>5167.0308770000011</v>
      </c>
      <c r="K7" s="467">
        <v>5257.6482640000004</v>
      </c>
      <c r="L7" s="467">
        <v>7115.2359489999999</v>
      </c>
      <c r="M7" s="467">
        <v>10231.59978</v>
      </c>
      <c r="N7" s="467">
        <v>15465.511816999999</v>
      </c>
      <c r="O7" s="467">
        <v>25303.235496000001</v>
      </c>
      <c r="P7" s="467">
        <v>7990.9278569999997</v>
      </c>
      <c r="Q7" s="467">
        <v>2746.3237469999999</v>
      </c>
      <c r="R7" s="319">
        <v>0</v>
      </c>
      <c r="S7" s="288">
        <v>0</v>
      </c>
      <c r="T7" s="288">
        <v>0</v>
      </c>
      <c r="U7" s="288">
        <v>0</v>
      </c>
      <c r="V7" s="288">
        <v>0</v>
      </c>
      <c r="W7" s="288">
        <v>0</v>
      </c>
      <c r="X7" s="288">
        <v>0</v>
      </c>
      <c r="Y7" s="288">
        <v>0</v>
      </c>
      <c r="AA7" s="290">
        <v>-30547.598933000045</v>
      </c>
      <c r="AB7" s="290"/>
      <c r="AC7" s="290"/>
      <c r="AD7" s="290"/>
      <c r="AE7" s="290"/>
      <c r="AF7" s="290"/>
      <c r="AG7" s="290"/>
      <c r="AH7" s="290"/>
      <c r="AI7" s="290"/>
      <c r="AJ7" s="290"/>
    </row>
    <row r="8" spans="1:108" s="292" customFormat="1" ht="15" customHeight="1">
      <c r="A8" s="657">
        <v>1</v>
      </c>
      <c r="B8" s="558" t="s">
        <v>32</v>
      </c>
      <c r="C8" s="522" t="s">
        <v>47</v>
      </c>
      <c r="D8" s="500">
        <v>76345.248598000006</v>
      </c>
      <c r="E8" s="468">
        <v>76324.689230999997</v>
      </c>
      <c r="F8" s="573">
        <v>-20.559367000008933</v>
      </c>
      <c r="G8" s="468">
        <v>2722.6563000000001</v>
      </c>
      <c r="H8" s="468">
        <v>2656.0893810000002</v>
      </c>
      <c r="I8" s="468">
        <v>2395.5057250000004</v>
      </c>
      <c r="J8" s="468">
        <v>4277.8426880000006</v>
      </c>
      <c r="K8" s="468">
        <v>4628.5184810000001</v>
      </c>
      <c r="L8" s="468">
        <v>5493.8732139999993</v>
      </c>
      <c r="M8" s="468">
        <v>9562.8292470000015</v>
      </c>
      <c r="N8" s="468">
        <v>12223.085482999999</v>
      </c>
      <c r="O8" s="468">
        <v>22661.642239000001</v>
      </c>
      <c r="P8" s="468">
        <v>7570.5708249999998</v>
      </c>
      <c r="Q8" s="468">
        <v>2132.075648</v>
      </c>
      <c r="R8" s="320"/>
      <c r="S8" s="291"/>
      <c r="T8" s="291"/>
      <c r="U8" s="291"/>
      <c r="V8" s="291"/>
      <c r="W8" s="291"/>
      <c r="X8" s="291"/>
      <c r="Y8" s="291"/>
      <c r="AA8" s="290">
        <v>-9083.38140199997</v>
      </c>
      <c r="AB8" s="290"/>
      <c r="AC8" s="290"/>
      <c r="AD8" s="290"/>
      <c r="AE8" s="290"/>
      <c r="AF8" s="290"/>
      <c r="AG8" s="290"/>
      <c r="AH8" s="290"/>
      <c r="AI8" s="290"/>
      <c r="AJ8" s="290"/>
    </row>
    <row r="9" spans="1:108" s="294" customFormat="1" ht="15" customHeight="1">
      <c r="A9" s="520" t="s">
        <v>150</v>
      </c>
      <c r="B9" s="390" t="s">
        <v>153</v>
      </c>
      <c r="C9" s="520" t="s">
        <v>50</v>
      </c>
      <c r="D9" s="479">
        <v>2055.2721620000002</v>
      </c>
      <c r="E9" s="469">
        <v>2054.2064519999999</v>
      </c>
      <c r="F9" s="480">
        <v>-1.0657100000003084</v>
      </c>
      <c r="G9" s="471">
        <v>135.62716599999999</v>
      </c>
      <c r="H9" s="471">
        <v>124.205493</v>
      </c>
      <c r="I9" s="471">
        <v>108.30213999999999</v>
      </c>
      <c r="J9" s="471">
        <v>120.866856</v>
      </c>
      <c r="K9" s="471">
        <v>286.32361400000002</v>
      </c>
      <c r="L9" s="471">
        <v>161.63340299999999</v>
      </c>
      <c r="M9" s="471">
        <v>306.551984</v>
      </c>
      <c r="N9" s="471">
        <v>360.06301999999999</v>
      </c>
      <c r="O9" s="471">
        <v>124.46420000000001</v>
      </c>
      <c r="P9" s="471">
        <v>149.938233</v>
      </c>
      <c r="Q9" s="471">
        <v>176.230343</v>
      </c>
      <c r="R9" s="322"/>
      <c r="S9" s="296"/>
      <c r="T9" s="296"/>
      <c r="U9" s="296"/>
      <c r="V9" s="296"/>
      <c r="W9" s="296"/>
      <c r="X9" s="296"/>
      <c r="Y9" s="296"/>
      <c r="AA9" s="290">
        <v>-9505.9578379999984</v>
      </c>
      <c r="AB9" s="290"/>
      <c r="AC9" s="290"/>
      <c r="AD9" s="290"/>
      <c r="AE9" s="290"/>
      <c r="AF9" s="290"/>
      <c r="AG9" s="290"/>
      <c r="AH9" s="290"/>
      <c r="AI9" s="290"/>
      <c r="AJ9" s="290"/>
    </row>
    <row r="10" spans="1:108" s="294" customFormat="1" ht="15" customHeight="1">
      <c r="A10" s="520"/>
      <c r="B10" s="524" t="s">
        <v>471</v>
      </c>
      <c r="C10" s="559" t="s">
        <v>154</v>
      </c>
      <c r="D10" s="479">
        <v>1447.5123309999999</v>
      </c>
      <c r="E10" s="470">
        <v>1445.9657310000002</v>
      </c>
      <c r="F10" s="480">
        <v>-1.5465999999996711</v>
      </c>
      <c r="G10" s="471">
        <v>8.3810149999999997</v>
      </c>
      <c r="H10" s="471">
        <v>9.1254329999999992</v>
      </c>
      <c r="I10" s="471">
        <v>91.235349999999997</v>
      </c>
      <c r="J10" s="471">
        <v>82.884799999999998</v>
      </c>
      <c r="K10" s="471">
        <v>258.094539</v>
      </c>
      <c r="L10" s="471">
        <v>105.99511</v>
      </c>
      <c r="M10" s="471">
        <v>255.64933300000001</v>
      </c>
      <c r="N10" s="471">
        <v>315.81862000000001</v>
      </c>
      <c r="O10" s="471">
        <v>124.46420000000001</v>
      </c>
      <c r="P10" s="471">
        <v>137.77404899999999</v>
      </c>
      <c r="Q10" s="471">
        <v>56.543281999999998</v>
      </c>
      <c r="R10" s="293"/>
      <c r="S10" s="293"/>
      <c r="T10" s="293"/>
      <c r="U10" s="293"/>
      <c r="V10" s="293"/>
      <c r="W10" s="293"/>
      <c r="X10" s="293"/>
      <c r="Y10" s="293"/>
      <c r="AA10" s="290">
        <v>-6322.1276689999995</v>
      </c>
      <c r="AB10" s="290"/>
      <c r="AC10" s="290"/>
      <c r="AD10" s="290"/>
      <c r="AE10" s="290"/>
      <c r="AF10" s="290"/>
      <c r="AG10" s="290"/>
      <c r="AH10" s="290"/>
      <c r="AI10" s="290"/>
      <c r="AJ10" s="290"/>
    </row>
    <row r="11" spans="1:108" s="294" customFormat="1" ht="15" hidden="1" customHeight="1">
      <c r="A11" s="520" t="s">
        <v>204</v>
      </c>
      <c r="B11" s="228" t="s">
        <v>287</v>
      </c>
      <c r="C11" s="229" t="s">
        <v>155</v>
      </c>
      <c r="D11" s="479">
        <v>607.75983099999996</v>
      </c>
      <c r="E11" s="469">
        <v>608.24072100000001</v>
      </c>
      <c r="F11" s="480">
        <v>0.48089000000004489</v>
      </c>
      <c r="G11" s="471">
        <v>127.24615099999998</v>
      </c>
      <c r="H11" s="471">
        <v>115.08006</v>
      </c>
      <c r="I11" s="471">
        <v>17.066789999999997</v>
      </c>
      <c r="J11" s="471">
        <v>37.982056</v>
      </c>
      <c r="K11" s="471">
        <v>28.229075000000023</v>
      </c>
      <c r="L11" s="471">
        <v>55.63829299999999</v>
      </c>
      <c r="M11" s="471">
        <v>50.902650999999992</v>
      </c>
      <c r="N11" s="471">
        <v>44.244399999999985</v>
      </c>
      <c r="O11" s="471">
        <v>0</v>
      </c>
      <c r="P11" s="471">
        <v>12.164184000000006</v>
      </c>
      <c r="Q11" s="471">
        <v>119.687061</v>
      </c>
      <c r="R11" s="321"/>
      <c r="S11" s="295"/>
      <c r="T11" s="295"/>
      <c r="U11" s="295"/>
      <c r="V11" s="295"/>
      <c r="W11" s="295"/>
      <c r="X11" s="295"/>
      <c r="Y11" s="295"/>
      <c r="AA11" s="290">
        <v>-13665.930169000001</v>
      </c>
      <c r="AB11" s="290"/>
      <c r="AC11" s="290"/>
      <c r="AD11" s="290"/>
      <c r="AE11" s="290"/>
      <c r="AF11" s="290"/>
      <c r="AG11" s="290"/>
      <c r="AH11" s="290"/>
      <c r="AI11" s="290"/>
      <c r="AJ11" s="290"/>
    </row>
    <row r="12" spans="1:108" s="294" customFormat="1" ht="15" hidden="1" customHeight="1">
      <c r="A12" s="520" t="s">
        <v>204</v>
      </c>
      <c r="B12" s="228" t="s">
        <v>206</v>
      </c>
      <c r="C12" s="229" t="s">
        <v>156</v>
      </c>
      <c r="D12" s="479">
        <v>0</v>
      </c>
      <c r="E12" s="469">
        <v>0</v>
      </c>
      <c r="F12" s="480">
        <v>0</v>
      </c>
      <c r="G12" s="471"/>
      <c r="H12" s="471"/>
      <c r="I12" s="471"/>
      <c r="J12" s="471"/>
      <c r="K12" s="471"/>
      <c r="L12" s="471"/>
      <c r="M12" s="471"/>
      <c r="N12" s="471"/>
      <c r="O12" s="471"/>
      <c r="P12" s="471"/>
      <c r="Q12" s="471"/>
      <c r="R12" s="321"/>
      <c r="S12" s="295"/>
      <c r="T12" s="295"/>
      <c r="U12" s="295"/>
      <c r="V12" s="295"/>
      <c r="W12" s="295"/>
      <c r="X12" s="295"/>
      <c r="Y12" s="295"/>
      <c r="AA12" s="290">
        <v>-14244.339999999998</v>
      </c>
      <c r="AB12" s="290"/>
      <c r="AC12" s="290"/>
      <c r="AD12" s="290"/>
      <c r="AE12" s="290"/>
      <c r="AF12" s="290"/>
      <c r="AG12" s="290"/>
      <c r="AH12" s="290"/>
      <c r="AI12" s="290"/>
      <c r="AJ12" s="290"/>
    </row>
    <row r="13" spans="1:108" s="294" customFormat="1" ht="15" customHeight="1">
      <c r="A13" s="520" t="s">
        <v>53</v>
      </c>
      <c r="B13" s="390" t="s">
        <v>67</v>
      </c>
      <c r="C13" s="520" t="s">
        <v>68</v>
      </c>
      <c r="D13" s="479">
        <v>26282.216639999999</v>
      </c>
      <c r="E13" s="469">
        <v>26246.284737999998</v>
      </c>
      <c r="F13" s="480">
        <v>-35.931902000000264</v>
      </c>
      <c r="G13" s="471">
        <v>2038.3339839999999</v>
      </c>
      <c r="H13" s="471">
        <v>2292.3615250000003</v>
      </c>
      <c r="I13" s="471">
        <v>1974.1577770000001</v>
      </c>
      <c r="J13" s="471">
        <v>3053.834061</v>
      </c>
      <c r="K13" s="471">
        <v>1657.973761</v>
      </c>
      <c r="L13" s="471">
        <v>2545.5201440000001</v>
      </c>
      <c r="M13" s="471">
        <v>3172.7964400000001</v>
      </c>
      <c r="N13" s="471">
        <v>2368.128033</v>
      </c>
      <c r="O13" s="471">
        <v>1283.262064</v>
      </c>
      <c r="P13" s="471">
        <v>4221.2438619999994</v>
      </c>
      <c r="Q13" s="471">
        <v>1638.6730869999999</v>
      </c>
      <c r="R13" s="321"/>
      <c r="S13" s="295"/>
      <c r="T13" s="295"/>
      <c r="U13" s="295"/>
      <c r="V13" s="295"/>
      <c r="W13" s="295"/>
      <c r="X13" s="295"/>
      <c r="Y13" s="295"/>
      <c r="AA13" s="290">
        <v>11980.676639999996</v>
      </c>
      <c r="AB13" s="290"/>
      <c r="AC13" s="290"/>
      <c r="AD13" s="290"/>
      <c r="AE13" s="290"/>
      <c r="AF13" s="290"/>
      <c r="AG13" s="290"/>
      <c r="AH13" s="290"/>
      <c r="AI13" s="290"/>
      <c r="AJ13" s="290"/>
    </row>
    <row r="14" spans="1:108" s="294" customFormat="1" ht="15" hidden="1" customHeight="1">
      <c r="A14" s="520" t="s">
        <v>204</v>
      </c>
      <c r="B14" s="390" t="s">
        <v>197</v>
      </c>
      <c r="C14" s="520" t="s">
        <v>212</v>
      </c>
      <c r="D14" s="479">
        <v>14035.820178</v>
      </c>
      <c r="E14" s="469">
        <v>14002.768812999999</v>
      </c>
      <c r="F14" s="480">
        <v>-33.051365000001169</v>
      </c>
      <c r="G14" s="471">
        <v>32.933985</v>
      </c>
      <c r="H14" s="471">
        <v>1616.0339690000001</v>
      </c>
      <c r="I14" s="471">
        <v>1158.4588610000001</v>
      </c>
      <c r="J14" s="471">
        <v>1526.849074</v>
      </c>
      <c r="K14" s="471">
        <v>1288.1042660000001</v>
      </c>
      <c r="L14" s="471">
        <v>1138.9441220000001</v>
      </c>
      <c r="M14" s="471">
        <v>574.79695000000004</v>
      </c>
      <c r="N14" s="471">
        <v>1489.558728</v>
      </c>
      <c r="O14" s="471">
        <v>814.75453100000004</v>
      </c>
      <c r="P14" s="471">
        <v>2947.9578409999999</v>
      </c>
      <c r="Q14" s="471">
        <v>1414.3764859999999</v>
      </c>
      <c r="R14" s="321"/>
      <c r="S14" s="295"/>
      <c r="T14" s="295"/>
      <c r="U14" s="295"/>
      <c r="V14" s="295"/>
      <c r="W14" s="295"/>
      <c r="X14" s="295"/>
      <c r="Y14" s="295"/>
      <c r="AA14" s="290">
        <v>-231.67982199999824</v>
      </c>
      <c r="AB14" s="290"/>
      <c r="AC14" s="290"/>
      <c r="AD14" s="290"/>
      <c r="AE14" s="290"/>
      <c r="AF14" s="290"/>
      <c r="AG14" s="290"/>
      <c r="AH14" s="290"/>
      <c r="AI14" s="290"/>
      <c r="AJ14" s="290"/>
    </row>
    <row r="15" spans="1:108" s="294" customFormat="1" ht="15" hidden="1" customHeight="1">
      <c r="A15" s="520" t="s">
        <v>204</v>
      </c>
      <c r="B15" s="390" t="s">
        <v>198</v>
      </c>
      <c r="C15" s="520" t="s">
        <v>207</v>
      </c>
      <c r="D15" s="479">
        <v>12246.396461999999</v>
      </c>
      <c r="E15" s="469">
        <v>12243.515925000002</v>
      </c>
      <c r="F15" s="480">
        <v>-2.8805369999972754</v>
      </c>
      <c r="G15" s="471">
        <v>2005.399999</v>
      </c>
      <c r="H15" s="471">
        <v>676.32755600000007</v>
      </c>
      <c r="I15" s="471">
        <v>815.69891600000005</v>
      </c>
      <c r="J15" s="471">
        <v>1526.984987</v>
      </c>
      <c r="K15" s="471">
        <v>369.86949499999997</v>
      </c>
      <c r="L15" s="471">
        <v>1406.576022</v>
      </c>
      <c r="M15" s="471">
        <v>2597.9994900000002</v>
      </c>
      <c r="N15" s="471">
        <v>878.56930499999999</v>
      </c>
      <c r="O15" s="471">
        <v>468.50753300000002</v>
      </c>
      <c r="P15" s="471">
        <v>1273.2860209999999</v>
      </c>
      <c r="Q15" s="471">
        <v>224.29660099999998</v>
      </c>
      <c r="R15" s="321"/>
      <c r="S15" s="295"/>
      <c r="T15" s="295"/>
      <c r="U15" s="295"/>
      <c r="V15" s="295"/>
      <c r="W15" s="295"/>
      <c r="X15" s="295"/>
      <c r="Y15" s="295"/>
      <c r="AA15" s="290">
        <v>12212.356461999998</v>
      </c>
      <c r="AB15" s="290"/>
      <c r="AC15" s="290"/>
      <c r="AD15" s="290"/>
      <c r="AE15" s="290"/>
      <c r="AF15" s="290"/>
      <c r="AG15" s="290"/>
      <c r="AH15" s="290"/>
      <c r="AI15" s="290"/>
      <c r="AJ15" s="290"/>
    </row>
    <row r="16" spans="1:108" s="294" customFormat="1" ht="15" customHeight="1">
      <c r="A16" s="520" t="s">
        <v>168</v>
      </c>
      <c r="B16" s="390" t="s">
        <v>52</v>
      </c>
      <c r="C16" s="520" t="s">
        <v>157</v>
      </c>
      <c r="D16" s="479">
        <v>13136.32696</v>
      </c>
      <c r="E16" s="469">
        <v>13131.343515</v>
      </c>
      <c r="F16" s="480">
        <v>-4.9834449999998469</v>
      </c>
      <c r="G16" s="471">
        <v>540.51531499999999</v>
      </c>
      <c r="H16" s="471">
        <v>201.36658400000002</v>
      </c>
      <c r="I16" s="471">
        <v>312.61729800000001</v>
      </c>
      <c r="J16" s="471">
        <v>924.076457</v>
      </c>
      <c r="K16" s="471">
        <v>987.16176299999995</v>
      </c>
      <c r="L16" s="471">
        <v>1273.926917</v>
      </c>
      <c r="M16" s="471">
        <v>4502.3413549999996</v>
      </c>
      <c r="N16" s="471">
        <v>1459.2765400000001</v>
      </c>
      <c r="O16" s="471">
        <v>604.19192599999997</v>
      </c>
      <c r="P16" s="471">
        <v>2068.9850940000001</v>
      </c>
      <c r="Q16" s="471">
        <v>256.88426600000003</v>
      </c>
      <c r="R16" s="321"/>
      <c r="S16" s="295"/>
      <c r="T16" s="295"/>
      <c r="U16" s="295"/>
      <c r="V16" s="295"/>
      <c r="W16" s="295"/>
      <c r="X16" s="295"/>
      <c r="Y16" s="295"/>
      <c r="AA16" s="290">
        <v>5371.6769600000016</v>
      </c>
      <c r="AB16" s="290"/>
      <c r="AC16" s="290"/>
      <c r="AD16" s="290"/>
      <c r="AE16" s="290"/>
      <c r="AF16" s="290"/>
      <c r="AG16" s="290"/>
      <c r="AH16" s="290"/>
      <c r="AI16" s="290"/>
      <c r="AJ16" s="290"/>
    </row>
    <row r="17" spans="1:36" s="294" customFormat="1" ht="15" customHeight="1">
      <c r="A17" s="520" t="s">
        <v>54</v>
      </c>
      <c r="B17" s="390" t="s">
        <v>193</v>
      </c>
      <c r="C17" s="520" t="s">
        <v>160</v>
      </c>
      <c r="D17" s="479">
        <v>20853.634447</v>
      </c>
      <c r="E17" s="469">
        <v>20948.284446999998</v>
      </c>
      <c r="F17" s="480">
        <v>94.649999999997817</v>
      </c>
      <c r="G17" s="574">
        <v>0</v>
      </c>
      <c r="H17" s="574">
        <v>0</v>
      </c>
      <c r="I17" s="574">
        <v>0</v>
      </c>
      <c r="J17" s="574">
        <v>0</v>
      </c>
      <c r="K17" s="574">
        <v>0</v>
      </c>
      <c r="L17" s="574">
        <v>0</v>
      </c>
      <c r="M17" s="471">
        <v>1347.176567</v>
      </c>
      <c r="N17" s="471">
        <v>4763.2083130000001</v>
      </c>
      <c r="O17" s="471">
        <v>14837.899567</v>
      </c>
      <c r="P17" s="574">
        <v>0</v>
      </c>
      <c r="Q17" s="574">
        <v>0</v>
      </c>
      <c r="R17" s="321"/>
      <c r="S17" s="295"/>
      <c r="T17" s="295"/>
      <c r="U17" s="295"/>
      <c r="V17" s="295"/>
      <c r="W17" s="295"/>
      <c r="X17" s="295"/>
      <c r="Y17" s="295"/>
      <c r="AA17" s="290">
        <v>-3368.4955530000007</v>
      </c>
      <c r="AB17" s="290"/>
      <c r="AC17" s="290"/>
      <c r="AD17" s="290"/>
      <c r="AE17" s="290"/>
      <c r="AF17" s="290"/>
      <c r="AG17" s="290"/>
      <c r="AH17" s="290"/>
      <c r="AI17" s="290"/>
      <c r="AJ17" s="290"/>
    </row>
    <row r="18" spans="1:36" s="294" customFormat="1" ht="15" customHeight="1">
      <c r="A18" s="520" t="s">
        <v>55</v>
      </c>
      <c r="B18" s="390" t="s">
        <v>192</v>
      </c>
      <c r="C18" s="520" t="s">
        <v>159</v>
      </c>
      <c r="D18" s="479">
        <v>13868.934959999999</v>
      </c>
      <c r="E18" s="469">
        <v>13777.61155</v>
      </c>
      <c r="F18" s="480">
        <v>-91.323409999999058</v>
      </c>
      <c r="G18" s="574">
        <v>0</v>
      </c>
      <c r="H18" s="471">
        <v>2.5588120000000001</v>
      </c>
      <c r="I18" s="574">
        <v>0</v>
      </c>
      <c r="J18" s="471">
        <v>175.169014</v>
      </c>
      <c r="K18" s="471">
        <v>1690.3145999999999</v>
      </c>
      <c r="L18" s="471">
        <v>1501.0249200000001</v>
      </c>
      <c r="M18" s="471">
        <v>190.15393499999999</v>
      </c>
      <c r="N18" s="471">
        <v>3247.5418770000001</v>
      </c>
      <c r="O18" s="471">
        <v>5798.213882</v>
      </c>
      <c r="P18" s="471">
        <v>1118.64508</v>
      </c>
      <c r="Q18" s="471">
        <v>53.989429999999999</v>
      </c>
      <c r="R18" s="322"/>
      <c r="S18" s="296"/>
      <c r="T18" s="296"/>
      <c r="U18" s="296"/>
      <c r="V18" s="296"/>
      <c r="W18" s="296"/>
      <c r="X18" s="296"/>
      <c r="Y18" s="296"/>
      <c r="AA18" s="290">
        <v>-9824.4350400000003</v>
      </c>
      <c r="AB18" s="290"/>
      <c r="AC18" s="290"/>
      <c r="AD18" s="290"/>
      <c r="AE18" s="290"/>
      <c r="AF18" s="290"/>
      <c r="AG18" s="290"/>
      <c r="AH18" s="290"/>
      <c r="AI18" s="290"/>
      <c r="AJ18" s="290"/>
    </row>
    <row r="19" spans="1:36" s="294" customFormat="1" ht="15" hidden="1" customHeight="1">
      <c r="A19" s="520" t="s">
        <v>71</v>
      </c>
      <c r="B19" s="390" t="s">
        <v>195</v>
      </c>
      <c r="C19" s="520" t="s">
        <v>161</v>
      </c>
      <c r="D19" s="479">
        <v>0</v>
      </c>
      <c r="E19" s="469">
        <v>0</v>
      </c>
      <c r="F19" s="480">
        <v>0</v>
      </c>
      <c r="G19" s="575"/>
      <c r="H19" s="575"/>
      <c r="I19" s="575"/>
      <c r="J19" s="575"/>
      <c r="K19" s="575"/>
      <c r="L19" s="575"/>
      <c r="M19" s="575"/>
      <c r="N19" s="575"/>
      <c r="O19" s="575"/>
      <c r="P19" s="575"/>
      <c r="Q19" s="575"/>
      <c r="R19" s="321"/>
      <c r="S19" s="295"/>
      <c r="T19" s="295"/>
      <c r="U19" s="295"/>
      <c r="V19" s="295"/>
      <c r="W19" s="295"/>
      <c r="X19" s="295"/>
      <c r="Y19" s="295"/>
      <c r="AA19" s="290">
        <v>0</v>
      </c>
      <c r="AB19" s="290"/>
      <c r="AC19" s="290"/>
      <c r="AD19" s="290"/>
      <c r="AE19" s="290"/>
      <c r="AF19" s="290"/>
      <c r="AG19" s="290"/>
      <c r="AH19" s="290"/>
      <c r="AI19" s="290"/>
      <c r="AJ19" s="290"/>
    </row>
    <row r="20" spans="1:36" s="297" customFormat="1" ht="15" customHeight="1">
      <c r="A20" s="520" t="s">
        <v>71</v>
      </c>
      <c r="B20" s="390" t="s">
        <v>72</v>
      </c>
      <c r="C20" s="520" t="s">
        <v>162</v>
      </c>
      <c r="D20" s="479">
        <v>112.73775400000001</v>
      </c>
      <c r="E20" s="469">
        <v>112.13285400000002</v>
      </c>
      <c r="F20" s="480">
        <v>-0.60489999999998645</v>
      </c>
      <c r="G20" s="471">
        <v>5.8587389999999999</v>
      </c>
      <c r="H20" s="471">
        <v>8.285501</v>
      </c>
      <c r="I20" s="471">
        <v>0.42851</v>
      </c>
      <c r="J20" s="471">
        <v>3.8963000000000001</v>
      </c>
      <c r="K20" s="471">
        <v>6.0217890000000001</v>
      </c>
      <c r="L20" s="471">
        <v>7.1360700000000001</v>
      </c>
      <c r="M20" s="471">
        <v>36.370567000000001</v>
      </c>
      <c r="N20" s="471">
        <v>12.467700000000001</v>
      </c>
      <c r="O20" s="471">
        <v>13.6106</v>
      </c>
      <c r="P20" s="471">
        <v>11.758556</v>
      </c>
      <c r="Q20" s="471">
        <v>6.2985220000000002</v>
      </c>
      <c r="R20" s="321"/>
      <c r="S20" s="295"/>
      <c r="T20" s="295"/>
      <c r="U20" s="295"/>
      <c r="V20" s="295"/>
      <c r="W20" s="295"/>
      <c r="X20" s="295"/>
      <c r="Y20" s="295"/>
      <c r="AA20" s="290">
        <v>-2999.3622460000001</v>
      </c>
      <c r="AB20" s="290"/>
      <c r="AC20" s="290"/>
      <c r="AD20" s="290"/>
      <c r="AE20" s="290"/>
      <c r="AF20" s="290"/>
      <c r="AG20" s="290"/>
      <c r="AH20" s="290"/>
      <c r="AI20" s="290"/>
      <c r="AJ20" s="290"/>
    </row>
    <row r="21" spans="1:36" s="297" customFormat="1" ht="15" hidden="1" customHeight="1">
      <c r="A21" s="520" t="s">
        <v>247</v>
      </c>
      <c r="B21" s="390" t="s">
        <v>208</v>
      </c>
      <c r="C21" s="520" t="s">
        <v>163</v>
      </c>
      <c r="D21" s="479">
        <v>0</v>
      </c>
      <c r="E21" s="469">
        <v>0</v>
      </c>
      <c r="F21" s="480">
        <v>0</v>
      </c>
      <c r="G21" s="576"/>
      <c r="H21" s="576"/>
      <c r="I21" s="576"/>
      <c r="J21" s="576"/>
      <c r="K21" s="576"/>
      <c r="L21" s="576"/>
      <c r="M21" s="576"/>
      <c r="N21" s="576"/>
      <c r="O21" s="576"/>
      <c r="P21" s="576"/>
      <c r="Q21" s="576"/>
      <c r="R21" s="321"/>
      <c r="S21" s="295"/>
      <c r="T21" s="295"/>
      <c r="U21" s="295"/>
      <c r="V21" s="295"/>
      <c r="W21" s="295"/>
      <c r="X21" s="295"/>
      <c r="Y21" s="295"/>
      <c r="AA21" s="290">
        <v>-669.87</v>
      </c>
      <c r="AB21" s="290"/>
      <c r="AC21" s="290"/>
      <c r="AD21" s="290"/>
      <c r="AE21" s="290"/>
      <c r="AF21" s="290"/>
      <c r="AG21" s="290"/>
      <c r="AH21" s="290"/>
      <c r="AI21" s="290"/>
      <c r="AJ21" s="290"/>
    </row>
    <row r="22" spans="1:36" s="297" customFormat="1" ht="15" customHeight="1">
      <c r="A22" s="505" t="s">
        <v>73</v>
      </c>
      <c r="B22" s="551" t="s">
        <v>209</v>
      </c>
      <c r="C22" s="445" t="s">
        <v>164</v>
      </c>
      <c r="D22" s="479">
        <v>36.125675000000001</v>
      </c>
      <c r="E22" s="471">
        <v>54.825674999999997</v>
      </c>
      <c r="F22" s="480">
        <v>18.699999999999996</v>
      </c>
      <c r="G22" s="471">
        <v>2.3210959999999998</v>
      </c>
      <c r="H22" s="471">
        <v>27.311465999999999</v>
      </c>
      <c r="I22" s="574">
        <v>0</v>
      </c>
      <c r="J22" s="574">
        <v>0</v>
      </c>
      <c r="K22" s="471">
        <v>0.72295399999999999</v>
      </c>
      <c r="L22" s="471">
        <v>4.6317599999999999</v>
      </c>
      <c r="M22" s="471">
        <v>7.4383990000000004</v>
      </c>
      <c r="N22" s="471">
        <v>12.4</v>
      </c>
      <c r="O22" s="577">
        <v>0</v>
      </c>
      <c r="P22" s="577">
        <v>0</v>
      </c>
      <c r="Q22" s="577">
        <v>0</v>
      </c>
      <c r="R22" s="321"/>
      <c r="S22" s="295"/>
      <c r="T22" s="295"/>
      <c r="U22" s="295"/>
      <c r="V22" s="295"/>
      <c r="W22" s="295"/>
      <c r="X22" s="295"/>
      <c r="Y22" s="295"/>
      <c r="AA22" s="290">
        <v>-67.614325000000008</v>
      </c>
      <c r="AB22" s="290"/>
      <c r="AC22" s="290"/>
      <c r="AD22" s="290"/>
      <c r="AE22" s="290"/>
      <c r="AF22" s="290"/>
      <c r="AG22" s="290"/>
      <c r="AH22" s="290"/>
      <c r="AI22" s="290"/>
      <c r="AJ22" s="290"/>
    </row>
    <row r="23" spans="1:36" s="292" customFormat="1" ht="15" customHeight="1">
      <c r="A23" s="661">
        <v>2</v>
      </c>
      <c r="B23" s="560" t="s">
        <v>33</v>
      </c>
      <c r="C23" s="425" t="s">
        <v>196</v>
      </c>
      <c r="D23" s="479">
        <v>12315.236053000002</v>
      </c>
      <c r="E23" s="472">
        <v>12335.183826</v>
      </c>
      <c r="F23" s="480">
        <v>19.947772999998051</v>
      </c>
      <c r="G23" s="472">
        <v>434.86845599999992</v>
      </c>
      <c r="H23" s="472">
        <v>1155.4314460000001</v>
      </c>
      <c r="I23" s="472">
        <v>591.70372799999996</v>
      </c>
      <c r="J23" s="472">
        <v>742.85136900000009</v>
      </c>
      <c r="K23" s="472">
        <v>446.33921299999997</v>
      </c>
      <c r="L23" s="472">
        <v>1602.9943050000002</v>
      </c>
      <c r="M23" s="472">
        <v>650.64602800000011</v>
      </c>
      <c r="N23" s="472">
        <v>3116.899523</v>
      </c>
      <c r="O23" s="472">
        <v>2570.0333450000007</v>
      </c>
      <c r="P23" s="472">
        <v>420.357032</v>
      </c>
      <c r="Q23" s="472">
        <v>603.05938100000003</v>
      </c>
      <c r="R23" s="323"/>
      <c r="S23" s="298"/>
      <c r="T23" s="298"/>
      <c r="U23" s="298"/>
      <c r="V23" s="298"/>
      <c r="W23" s="298"/>
      <c r="X23" s="298"/>
      <c r="Y23" s="298"/>
      <c r="AA23" s="290">
        <v>-1746.2339470000024</v>
      </c>
      <c r="AB23" s="290"/>
      <c r="AC23" s="290"/>
      <c r="AD23" s="290"/>
      <c r="AE23" s="290"/>
      <c r="AF23" s="290"/>
      <c r="AG23" s="290"/>
      <c r="AH23" s="290"/>
      <c r="AI23" s="290"/>
      <c r="AJ23" s="290"/>
    </row>
    <row r="24" spans="1:36" ht="15" customHeight="1">
      <c r="A24" s="445" t="s">
        <v>57</v>
      </c>
      <c r="B24" s="551" t="s">
        <v>199</v>
      </c>
      <c r="C24" s="445" t="s">
        <v>123</v>
      </c>
      <c r="D24" s="479">
        <v>1029.130095</v>
      </c>
      <c r="E24" s="469">
        <v>1029.130095</v>
      </c>
      <c r="F24" s="480">
        <v>0</v>
      </c>
      <c r="G24" s="578">
        <v>10.942686999999999</v>
      </c>
      <c r="H24" s="574">
        <v>0</v>
      </c>
      <c r="I24" s="578">
        <v>4.0497500000000004</v>
      </c>
      <c r="J24" s="574">
        <v>0</v>
      </c>
      <c r="K24" s="574">
        <v>0</v>
      </c>
      <c r="L24" s="578">
        <v>4.8254599999999996</v>
      </c>
      <c r="M24" s="578">
        <v>0.98223300000000002</v>
      </c>
      <c r="N24" s="578">
        <v>953.57734400000004</v>
      </c>
      <c r="O24" s="578">
        <v>54.752620999999998</v>
      </c>
      <c r="P24" s="574">
        <v>0</v>
      </c>
      <c r="Q24" s="574">
        <v>0</v>
      </c>
      <c r="R24" s="375"/>
      <c r="S24" s="299"/>
      <c r="T24" s="299"/>
      <c r="U24" s="299"/>
      <c r="V24" s="299"/>
      <c r="W24" s="299"/>
      <c r="X24" s="299"/>
      <c r="Y24" s="299"/>
      <c r="AA24" s="290">
        <v>-3275.1799049999995</v>
      </c>
      <c r="AB24" s="290"/>
      <c r="AC24" s="290"/>
      <c r="AD24" s="290"/>
      <c r="AE24" s="290"/>
      <c r="AF24" s="290"/>
      <c r="AG24" s="290"/>
      <c r="AH24" s="290"/>
      <c r="AI24" s="290"/>
      <c r="AJ24" s="290"/>
    </row>
    <row r="25" spans="1:36" ht="15" customHeight="1">
      <c r="A25" s="520" t="s">
        <v>58</v>
      </c>
      <c r="B25" s="390" t="s">
        <v>200</v>
      </c>
      <c r="C25" s="520" t="s">
        <v>124</v>
      </c>
      <c r="D25" s="479">
        <v>2.3984969999999999</v>
      </c>
      <c r="E25" s="469">
        <v>2.3984969999999999</v>
      </c>
      <c r="F25" s="480">
        <v>0</v>
      </c>
      <c r="G25" s="578">
        <v>2.3984969999999999</v>
      </c>
      <c r="H25" s="574">
        <v>0</v>
      </c>
      <c r="I25" s="574">
        <v>0</v>
      </c>
      <c r="J25" s="574">
        <v>0</v>
      </c>
      <c r="K25" s="574">
        <v>0</v>
      </c>
      <c r="L25" s="574">
        <v>0</v>
      </c>
      <c r="M25" s="574">
        <v>0</v>
      </c>
      <c r="N25" s="574">
        <v>0</v>
      </c>
      <c r="O25" s="574">
        <v>0</v>
      </c>
      <c r="P25" s="574">
        <v>0</v>
      </c>
      <c r="Q25" s="574">
        <v>0</v>
      </c>
      <c r="R25" s="324"/>
      <c r="S25" s="299"/>
      <c r="T25" s="299"/>
      <c r="U25" s="299"/>
      <c r="V25" s="299"/>
      <c r="W25" s="299"/>
      <c r="X25" s="299"/>
      <c r="Y25" s="299"/>
      <c r="AA25" s="290">
        <v>-10.411503</v>
      </c>
      <c r="AB25" s="290"/>
      <c r="AC25" s="290"/>
      <c r="AD25" s="290"/>
      <c r="AE25" s="290"/>
      <c r="AF25" s="290"/>
      <c r="AG25" s="290"/>
      <c r="AH25" s="290"/>
      <c r="AI25" s="290"/>
      <c r="AJ25" s="290"/>
    </row>
    <row r="26" spans="1:36" ht="15" hidden="1" customHeight="1">
      <c r="A26" s="520" t="s">
        <v>59</v>
      </c>
      <c r="B26" s="390" t="s">
        <v>201</v>
      </c>
      <c r="C26" s="520" t="s">
        <v>125</v>
      </c>
      <c r="D26" s="479">
        <v>3.5209860000000002</v>
      </c>
      <c r="E26" s="469">
        <v>0</v>
      </c>
      <c r="F26" s="480">
        <v>-3.5209860000000002</v>
      </c>
      <c r="G26" s="578"/>
      <c r="H26" s="574"/>
      <c r="I26" s="574"/>
      <c r="J26" s="574"/>
      <c r="K26" s="574"/>
      <c r="L26" s="574"/>
      <c r="M26" s="574"/>
      <c r="N26" s="574"/>
      <c r="O26" s="574"/>
      <c r="P26" s="574"/>
      <c r="Q26" s="578"/>
      <c r="R26" s="324"/>
      <c r="S26" s="299"/>
      <c r="T26" s="299"/>
      <c r="U26" s="299"/>
      <c r="V26" s="299"/>
      <c r="W26" s="299"/>
      <c r="X26" s="299"/>
      <c r="Y26" s="299"/>
      <c r="AA26" s="290">
        <v>-139.92000000000002</v>
      </c>
      <c r="AB26" s="290"/>
      <c r="AC26" s="290"/>
      <c r="AD26" s="290"/>
      <c r="AE26" s="290"/>
      <c r="AF26" s="290"/>
      <c r="AG26" s="290"/>
      <c r="AH26" s="290"/>
      <c r="AI26" s="290"/>
      <c r="AJ26" s="290"/>
    </row>
    <row r="27" spans="1:36" ht="15" customHeight="1">
      <c r="A27" s="520" t="s">
        <v>59</v>
      </c>
      <c r="B27" s="390" t="s">
        <v>213</v>
      </c>
      <c r="C27" s="520" t="s">
        <v>225</v>
      </c>
      <c r="D27" s="479">
        <v>0</v>
      </c>
      <c r="E27" s="469">
        <v>3.5209860000000002</v>
      </c>
      <c r="F27" s="480">
        <v>3.5209860000000002</v>
      </c>
      <c r="G27" s="579">
        <v>0</v>
      </c>
      <c r="H27" s="579">
        <v>0</v>
      </c>
      <c r="I27" s="579">
        <v>0</v>
      </c>
      <c r="J27" s="579">
        <v>0</v>
      </c>
      <c r="K27" s="579">
        <v>0</v>
      </c>
      <c r="L27" s="579">
        <v>0</v>
      </c>
      <c r="M27" s="579">
        <v>0</v>
      </c>
      <c r="N27" s="579">
        <v>0</v>
      </c>
      <c r="O27" s="579">
        <v>0</v>
      </c>
      <c r="P27" s="579">
        <v>0</v>
      </c>
      <c r="Q27" s="471">
        <v>3.5209860000000002</v>
      </c>
      <c r="R27" s="325"/>
      <c r="S27" s="300"/>
      <c r="T27" s="300"/>
      <c r="U27" s="300"/>
      <c r="V27" s="300"/>
      <c r="W27" s="300"/>
      <c r="X27" s="300"/>
      <c r="Y27" s="300"/>
      <c r="AA27" s="290">
        <v>3.5209860000000002</v>
      </c>
      <c r="AB27" s="290"/>
      <c r="AC27" s="290"/>
      <c r="AD27" s="290"/>
      <c r="AE27" s="290"/>
      <c r="AF27" s="290"/>
      <c r="AG27" s="290"/>
      <c r="AH27" s="290"/>
      <c r="AI27" s="290"/>
      <c r="AJ27" s="290"/>
    </row>
    <row r="28" spans="1:36" ht="15" customHeight="1">
      <c r="A28" s="520" t="s">
        <v>60</v>
      </c>
      <c r="B28" s="390" t="s">
        <v>214</v>
      </c>
      <c r="C28" s="520" t="s">
        <v>226</v>
      </c>
      <c r="D28" s="479">
        <v>4.7916790000000002</v>
      </c>
      <c r="E28" s="469">
        <v>5.5616489999999992</v>
      </c>
      <c r="F28" s="480">
        <v>0.76996999999999893</v>
      </c>
      <c r="G28" s="471">
        <v>1.3650979999999999</v>
      </c>
      <c r="H28" s="471">
        <v>0.91347500000000004</v>
      </c>
      <c r="I28" s="471">
        <v>0.71272000000000002</v>
      </c>
      <c r="J28" s="579">
        <v>0</v>
      </c>
      <c r="K28" s="471">
        <v>0.143841</v>
      </c>
      <c r="L28" s="471">
        <v>1.1784300000000001</v>
      </c>
      <c r="M28" s="471">
        <v>0.10664899999999999</v>
      </c>
      <c r="N28" s="579">
        <v>0</v>
      </c>
      <c r="O28" s="471">
        <v>0.76327999999999996</v>
      </c>
      <c r="P28" s="471">
        <v>0.154256</v>
      </c>
      <c r="Q28" s="471">
        <v>0.22389999999999999</v>
      </c>
      <c r="R28" s="324"/>
      <c r="S28" s="299"/>
      <c r="T28" s="299"/>
      <c r="U28" s="299"/>
      <c r="V28" s="299"/>
      <c r="W28" s="299"/>
      <c r="X28" s="299"/>
      <c r="Y28" s="299"/>
      <c r="AA28" s="290">
        <v>-256.88832100000002</v>
      </c>
      <c r="AB28" s="290"/>
      <c r="AC28" s="290"/>
      <c r="AD28" s="290"/>
      <c r="AE28" s="290"/>
      <c r="AF28" s="290"/>
      <c r="AG28" s="290"/>
      <c r="AH28" s="290"/>
      <c r="AI28" s="290"/>
      <c r="AJ28" s="290"/>
    </row>
    <row r="29" spans="1:36" ht="15" customHeight="1">
      <c r="A29" s="520" t="s">
        <v>81</v>
      </c>
      <c r="B29" s="390" t="s">
        <v>278</v>
      </c>
      <c r="C29" s="520" t="s">
        <v>126</v>
      </c>
      <c r="D29" s="479">
        <v>58.831425999999993</v>
      </c>
      <c r="E29" s="469">
        <v>60.518664000000001</v>
      </c>
      <c r="F29" s="480">
        <v>1.6872380000000078</v>
      </c>
      <c r="G29" s="471">
        <v>1.82741</v>
      </c>
      <c r="H29" s="579">
        <v>0</v>
      </c>
      <c r="I29" s="471">
        <v>3.7553300000000003</v>
      </c>
      <c r="J29" s="471">
        <v>0.68689999999999996</v>
      </c>
      <c r="K29" s="471">
        <v>0.55052800000000002</v>
      </c>
      <c r="L29" s="471">
        <v>1.0701099999999999</v>
      </c>
      <c r="M29" s="471">
        <v>12.175689</v>
      </c>
      <c r="N29" s="471">
        <v>0.185</v>
      </c>
      <c r="O29" s="579">
        <v>0</v>
      </c>
      <c r="P29" s="471">
        <v>3.2043240000000002</v>
      </c>
      <c r="Q29" s="471">
        <v>37.063372999999999</v>
      </c>
      <c r="R29" s="324"/>
      <c r="S29" s="299"/>
      <c r="T29" s="299"/>
      <c r="U29" s="299"/>
      <c r="V29" s="299"/>
      <c r="W29" s="299"/>
      <c r="X29" s="299"/>
      <c r="Y29" s="299"/>
      <c r="AA29" s="290">
        <v>-490.59857399999999</v>
      </c>
      <c r="AB29" s="290"/>
      <c r="AC29" s="290"/>
      <c r="AD29" s="290"/>
      <c r="AE29" s="290"/>
      <c r="AF29" s="290"/>
      <c r="AG29" s="290"/>
      <c r="AH29" s="290"/>
      <c r="AI29" s="290"/>
      <c r="AJ29" s="290"/>
    </row>
    <row r="30" spans="1:36" ht="15" customHeight="1">
      <c r="A30" s="520" t="s">
        <v>183</v>
      </c>
      <c r="B30" s="390" t="s">
        <v>279</v>
      </c>
      <c r="C30" s="520" t="s">
        <v>127</v>
      </c>
      <c r="D30" s="479">
        <v>22.028148999999999</v>
      </c>
      <c r="E30" s="469">
        <v>22.028148999999999</v>
      </c>
      <c r="F30" s="480">
        <v>0</v>
      </c>
      <c r="G30" s="471">
        <v>3.2552349999999999</v>
      </c>
      <c r="H30" s="579">
        <v>0</v>
      </c>
      <c r="I30" s="579">
        <v>0</v>
      </c>
      <c r="J30" s="579">
        <v>0</v>
      </c>
      <c r="K30" s="471">
        <v>9.0892269999999993</v>
      </c>
      <c r="L30" s="471">
        <v>5.4672900000000002</v>
      </c>
      <c r="M30" s="471">
        <v>4.2163969999999997</v>
      </c>
      <c r="N30" s="579">
        <v>0</v>
      </c>
      <c r="O30" s="579">
        <v>0</v>
      </c>
      <c r="P30" s="579">
        <v>0</v>
      </c>
      <c r="Q30" s="579">
        <v>0</v>
      </c>
      <c r="R30" s="324"/>
      <c r="S30" s="299"/>
      <c r="T30" s="299"/>
      <c r="U30" s="299"/>
      <c r="V30" s="299"/>
      <c r="W30" s="299"/>
      <c r="X30" s="299"/>
      <c r="Y30" s="299"/>
      <c r="AA30" s="290">
        <v>-0.16185100000000219</v>
      </c>
      <c r="AB30" s="290"/>
      <c r="AC30" s="290"/>
      <c r="AD30" s="290"/>
      <c r="AE30" s="290"/>
      <c r="AF30" s="290"/>
      <c r="AG30" s="290"/>
      <c r="AH30" s="290"/>
      <c r="AI30" s="290"/>
      <c r="AJ30" s="290"/>
    </row>
    <row r="31" spans="1:36" s="302" customFormat="1" ht="30" customHeight="1">
      <c r="A31" s="520" t="s">
        <v>184</v>
      </c>
      <c r="B31" s="561" t="s">
        <v>250</v>
      </c>
      <c r="C31" s="562" t="s">
        <v>85</v>
      </c>
      <c r="D31" s="479">
        <v>8283.325096999999</v>
      </c>
      <c r="E31" s="469">
        <f>SUM(G31:Q31)</f>
        <v>8288.2971130000005</v>
      </c>
      <c r="F31" s="480">
        <v>93.353231000002779</v>
      </c>
      <c r="G31" s="578">
        <f>SUM(G32:G44)</f>
        <v>219.74079000000003</v>
      </c>
      <c r="H31" s="578">
        <f t="shared" ref="H31:Q31" si="0">SUM(H32:H44)</f>
        <v>1036.342523</v>
      </c>
      <c r="I31" s="578">
        <f t="shared" si="0"/>
        <v>168.62532799999997</v>
      </c>
      <c r="J31" s="578">
        <f t="shared" si="0"/>
        <v>577.06354600000009</v>
      </c>
      <c r="K31" s="578">
        <f t="shared" si="0"/>
        <v>170.67074399999996</v>
      </c>
      <c r="L31" s="578">
        <f t="shared" si="0"/>
        <v>1232.0165100000002</v>
      </c>
      <c r="M31" s="578">
        <f t="shared" si="0"/>
        <v>378.38314000000008</v>
      </c>
      <c r="N31" s="578">
        <f t="shared" si="0"/>
        <v>1925.6833810000003</v>
      </c>
      <c r="O31" s="578">
        <f t="shared" si="0"/>
        <v>2303.9061150000002</v>
      </c>
      <c r="P31" s="578">
        <f t="shared" si="0"/>
        <v>180.26782500000002</v>
      </c>
      <c r="Q31" s="578">
        <f t="shared" si="0"/>
        <v>95.597211000000001</v>
      </c>
      <c r="R31" s="326"/>
      <c r="S31" s="301"/>
      <c r="T31" s="301"/>
      <c r="U31" s="301"/>
      <c r="V31" s="301"/>
      <c r="W31" s="301"/>
      <c r="X31" s="301"/>
      <c r="Y31" s="301"/>
      <c r="AA31" s="290">
        <v>4036.3550970000024</v>
      </c>
      <c r="AB31" s="290"/>
      <c r="AC31" s="290"/>
      <c r="AD31" s="290"/>
      <c r="AE31" s="290"/>
      <c r="AF31" s="290"/>
      <c r="AG31" s="290"/>
      <c r="AH31" s="290"/>
      <c r="AI31" s="290"/>
      <c r="AJ31" s="290"/>
    </row>
    <row r="32" spans="1:36" s="302" customFormat="1" ht="15" customHeight="1">
      <c r="A32" s="236" t="s">
        <v>41</v>
      </c>
      <c r="B32" s="390" t="s">
        <v>116</v>
      </c>
      <c r="C32" s="520" t="s">
        <v>129</v>
      </c>
      <c r="D32" s="479">
        <v>970.7898570000001</v>
      </c>
      <c r="E32" s="469">
        <v>975.31370800000025</v>
      </c>
      <c r="F32" s="480">
        <v>4.5238510000001497</v>
      </c>
      <c r="G32" s="553">
        <v>108.930217</v>
      </c>
      <c r="H32" s="553">
        <v>59.403720999999997</v>
      </c>
      <c r="I32" s="553">
        <v>77.125789999999995</v>
      </c>
      <c r="J32" s="553">
        <v>68.639913000000007</v>
      </c>
      <c r="K32" s="553">
        <v>77.108510999999993</v>
      </c>
      <c r="L32" s="553">
        <v>104.91676</v>
      </c>
      <c r="M32" s="553">
        <v>188.864653</v>
      </c>
      <c r="N32" s="553">
        <v>103.912041</v>
      </c>
      <c r="O32" s="553">
        <v>36.149524</v>
      </c>
      <c r="P32" s="553">
        <v>95.591755000000006</v>
      </c>
      <c r="Q32" s="553">
        <v>54.670822999999999</v>
      </c>
      <c r="R32" s="326"/>
      <c r="S32" s="548"/>
      <c r="T32" s="548"/>
      <c r="U32" s="548"/>
      <c r="V32" s="301"/>
      <c r="W32" s="548"/>
      <c r="X32" s="301"/>
      <c r="Y32" s="301"/>
      <c r="AA32" s="290">
        <v>-1387.490143</v>
      </c>
      <c r="AB32" s="290"/>
      <c r="AC32" s="290"/>
      <c r="AD32" s="290"/>
      <c r="AE32" s="290"/>
      <c r="AF32" s="290"/>
      <c r="AG32" s="290"/>
      <c r="AH32" s="290"/>
      <c r="AI32" s="290"/>
      <c r="AJ32" s="290"/>
    </row>
    <row r="33" spans="1:36" s="302" customFormat="1" ht="15" customHeight="1">
      <c r="A33" s="236" t="s">
        <v>41</v>
      </c>
      <c r="B33" s="390" t="s">
        <v>117</v>
      </c>
      <c r="C33" s="520" t="s">
        <v>130</v>
      </c>
      <c r="D33" s="479">
        <v>540.5663659999999</v>
      </c>
      <c r="E33" s="469">
        <v>542.25126599999999</v>
      </c>
      <c r="F33" s="480">
        <v>1.6849000000000842</v>
      </c>
      <c r="G33" s="553">
        <v>7.1889640000000004</v>
      </c>
      <c r="H33" s="553">
        <v>8.7532979999999991</v>
      </c>
      <c r="I33" s="553">
        <v>15.646750000000001</v>
      </c>
      <c r="J33" s="553">
        <v>7.0468000000000002</v>
      </c>
      <c r="K33" s="553">
        <v>44.252318000000002</v>
      </c>
      <c r="L33" s="553">
        <v>11.946160000000001</v>
      </c>
      <c r="M33" s="553">
        <v>177.50987900000001</v>
      </c>
      <c r="N33" s="553">
        <v>208.931386</v>
      </c>
      <c r="O33" s="553">
        <v>2.5202</v>
      </c>
      <c r="P33" s="553">
        <v>53.871699999999997</v>
      </c>
      <c r="Q33" s="553">
        <v>4.5838110000000007</v>
      </c>
      <c r="R33" s="326"/>
      <c r="S33" s="548"/>
      <c r="T33" s="301"/>
      <c r="U33" s="549"/>
      <c r="V33" s="301"/>
      <c r="W33" s="301"/>
      <c r="X33" s="548"/>
      <c r="Y33" s="301"/>
      <c r="AA33" s="290">
        <v>-791.96363399999984</v>
      </c>
      <c r="AB33" s="290"/>
      <c r="AC33" s="290"/>
      <c r="AD33" s="290"/>
      <c r="AE33" s="290"/>
      <c r="AF33" s="290"/>
      <c r="AG33" s="290"/>
      <c r="AH33" s="290"/>
      <c r="AI33" s="290"/>
      <c r="AJ33" s="290"/>
    </row>
    <row r="34" spans="1:36" s="302" customFormat="1" ht="15" customHeight="1">
      <c r="A34" s="236" t="s">
        <v>41</v>
      </c>
      <c r="B34" s="390" t="s">
        <v>118</v>
      </c>
      <c r="C34" s="520" t="s">
        <v>131</v>
      </c>
      <c r="D34" s="479">
        <v>6679.4096980000004</v>
      </c>
      <c r="E34" s="469">
        <v>6678.3116760000003</v>
      </c>
      <c r="F34" s="480">
        <v>-1.0980220000001282</v>
      </c>
      <c r="G34" s="553">
        <v>78.465917000000005</v>
      </c>
      <c r="H34" s="553">
        <v>964.05293600000005</v>
      </c>
      <c r="I34" s="553">
        <v>70.331267999999994</v>
      </c>
      <c r="J34" s="553">
        <v>496.29043300000001</v>
      </c>
      <c r="K34" s="553">
        <v>40.548453000000002</v>
      </c>
      <c r="L34" s="553">
        <v>1105.3328300000001</v>
      </c>
      <c r="M34" s="574">
        <v>0</v>
      </c>
      <c r="N34" s="553">
        <v>1607.8787540000001</v>
      </c>
      <c r="O34" s="553">
        <v>2259.5269910000002</v>
      </c>
      <c r="P34" s="553">
        <v>22.9832</v>
      </c>
      <c r="Q34" s="553">
        <v>32.900894000000001</v>
      </c>
      <c r="R34" s="326"/>
      <c r="S34" s="301"/>
      <c r="T34" s="301"/>
      <c r="U34" s="301"/>
      <c r="V34" s="301"/>
      <c r="W34" s="301"/>
      <c r="X34" s="301"/>
      <c r="Y34" s="301"/>
      <c r="AA34" s="290">
        <v>6353.7096979999997</v>
      </c>
      <c r="AB34" s="290"/>
      <c r="AC34" s="290"/>
      <c r="AD34" s="290"/>
      <c r="AE34" s="290"/>
      <c r="AF34" s="290"/>
      <c r="AG34" s="290"/>
      <c r="AH34" s="290"/>
      <c r="AI34" s="290"/>
      <c r="AJ34" s="290"/>
    </row>
    <row r="35" spans="1:36" s="302" customFormat="1" ht="15" customHeight="1">
      <c r="A35" s="236" t="s">
        <v>41</v>
      </c>
      <c r="B35" s="390" t="s">
        <v>286</v>
      </c>
      <c r="C35" s="520" t="s">
        <v>132</v>
      </c>
      <c r="D35" s="479">
        <v>0.93011500000000014</v>
      </c>
      <c r="E35" s="469">
        <v>0.93011500000000014</v>
      </c>
      <c r="F35" s="480">
        <v>0</v>
      </c>
      <c r="G35" s="553">
        <v>0.35116799999999998</v>
      </c>
      <c r="H35" s="553">
        <v>6.6370999999999999E-2</v>
      </c>
      <c r="I35" s="553">
        <v>4.2250000000000003E-2</v>
      </c>
      <c r="J35" s="553">
        <v>5.5199999999999999E-2</v>
      </c>
      <c r="K35" s="553">
        <v>4.7204000000000003E-2</v>
      </c>
      <c r="L35" s="553">
        <v>6.8849999999999995E-2</v>
      </c>
      <c r="M35" s="553">
        <v>5.0672000000000002E-2</v>
      </c>
      <c r="N35" s="553">
        <v>4.5999999999999999E-2</v>
      </c>
      <c r="O35" s="553">
        <v>0.11269999999999999</v>
      </c>
      <c r="P35" s="553">
        <v>4.4400000000000002E-2</v>
      </c>
      <c r="Q35" s="553">
        <v>4.53E-2</v>
      </c>
      <c r="R35" s="326"/>
      <c r="S35" s="301"/>
      <c r="T35" s="301"/>
      <c r="U35" s="301"/>
      <c r="V35" s="301"/>
      <c r="W35" s="301"/>
      <c r="X35" s="301"/>
      <c r="Y35" s="301"/>
      <c r="AA35" s="290">
        <v>-1.3698850000000005</v>
      </c>
      <c r="AB35" s="290"/>
      <c r="AC35" s="290"/>
      <c r="AD35" s="290"/>
      <c r="AE35" s="290"/>
      <c r="AF35" s="290"/>
      <c r="AG35" s="290"/>
      <c r="AH35" s="290"/>
      <c r="AI35" s="290"/>
      <c r="AJ35" s="290"/>
    </row>
    <row r="36" spans="1:36" s="302" customFormat="1" ht="15" customHeight="1">
      <c r="A36" s="236" t="s">
        <v>41</v>
      </c>
      <c r="B36" s="390" t="s">
        <v>384</v>
      </c>
      <c r="C36" s="520" t="s">
        <v>133</v>
      </c>
      <c r="D36" s="479">
        <v>3.1959819999999999</v>
      </c>
      <c r="E36" s="469">
        <v>2.5772140000000001</v>
      </c>
      <c r="F36" s="480">
        <v>-0.61876799999999976</v>
      </c>
      <c r="G36" s="553">
        <v>1.5939939999999999</v>
      </c>
      <c r="H36" s="574">
        <v>0</v>
      </c>
      <c r="I36" s="553">
        <v>0.04</v>
      </c>
      <c r="J36" s="574">
        <v>0</v>
      </c>
      <c r="K36" s="553">
        <v>0.100109</v>
      </c>
      <c r="L36" s="553">
        <v>0.51</v>
      </c>
      <c r="M36" s="574">
        <v>0</v>
      </c>
      <c r="N36" s="574">
        <v>0</v>
      </c>
      <c r="O36" s="574">
        <v>0</v>
      </c>
      <c r="P36" s="574">
        <v>0</v>
      </c>
      <c r="Q36" s="553">
        <v>0.33311099999999999</v>
      </c>
      <c r="R36" s="327"/>
      <c r="S36" s="301"/>
      <c r="T36" s="301"/>
      <c r="U36" s="301"/>
      <c r="V36" s="301"/>
      <c r="W36" s="301"/>
      <c r="X36" s="301"/>
      <c r="Y36" s="301"/>
      <c r="AA36" s="290">
        <v>-14.804017999999996</v>
      </c>
      <c r="AB36" s="290"/>
      <c r="AC36" s="290"/>
      <c r="AD36" s="290"/>
      <c r="AE36" s="290"/>
      <c r="AF36" s="290"/>
      <c r="AG36" s="290"/>
      <c r="AH36" s="290"/>
      <c r="AI36" s="290"/>
      <c r="AJ36" s="290"/>
    </row>
    <row r="37" spans="1:36" s="302" customFormat="1" ht="15" customHeight="1">
      <c r="A37" s="236" t="s">
        <v>41</v>
      </c>
      <c r="B37" s="390" t="s">
        <v>385</v>
      </c>
      <c r="C37" s="520" t="s">
        <v>134</v>
      </c>
      <c r="D37" s="479">
        <v>4.6520229999999998</v>
      </c>
      <c r="E37" s="469">
        <v>5.2820229999999997</v>
      </c>
      <c r="F37" s="480">
        <v>0.62999999999999989</v>
      </c>
      <c r="G37" s="553">
        <v>1.8776440000000001</v>
      </c>
      <c r="H37" s="553">
        <v>0.249892</v>
      </c>
      <c r="I37" s="553">
        <v>0.48826000000000003</v>
      </c>
      <c r="J37" s="553">
        <v>0.20749999999999999</v>
      </c>
      <c r="K37" s="553">
        <v>0.111414</v>
      </c>
      <c r="L37" s="553">
        <v>0.41311999999999999</v>
      </c>
      <c r="M37" s="553">
        <v>0.244393</v>
      </c>
      <c r="N37" s="553">
        <v>0.34649999999999997</v>
      </c>
      <c r="O37" s="553">
        <v>0.26019999999999999</v>
      </c>
      <c r="P37" s="553">
        <v>0.93169999999999997</v>
      </c>
      <c r="Q37" s="553">
        <v>0.15140000000000001</v>
      </c>
      <c r="R37" s="327"/>
      <c r="S37" s="301"/>
      <c r="T37" s="301"/>
      <c r="U37" s="301"/>
      <c r="V37" s="301"/>
      <c r="W37" s="301"/>
      <c r="X37" s="301"/>
      <c r="Y37" s="301"/>
      <c r="AA37" s="290">
        <v>-8.9079770000000025</v>
      </c>
      <c r="AB37" s="290"/>
      <c r="AC37" s="290"/>
      <c r="AD37" s="290"/>
      <c r="AE37" s="290"/>
      <c r="AF37" s="290"/>
      <c r="AG37" s="290"/>
      <c r="AH37" s="290"/>
      <c r="AI37" s="290"/>
      <c r="AJ37" s="290"/>
    </row>
    <row r="38" spans="1:36" s="302" customFormat="1" ht="15" customHeight="1">
      <c r="A38" s="236" t="s">
        <v>41</v>
      </c>
      <c r="B38" s="390" t="s">
        <v>386</v>
      </c>
      <c r="C38" s="520" t="s">
        <v>135</v>
      </c>
      <c r="D38" s="479">
        <v>64.715018999999998</v>
      </c>
      <c r="E38" s="469">
        <v>64.565073999999996</v>
      </c>
      <c r="F38" s="480">
        <v>-0.14994500000000244</v>
      </c>
      <c r="G38" s="553">
        <v>15.472551000000001</v>
      </c>
      <c r="H38" s="553">
        <v>3.382536</v>
      </c>
      <c r="I38" s="553">
        <v>3.6951200000000002</v>
      </c>
      <c r="J38" s="553">
        <v>4.8236999999999997</v>
      </c>
      <c r="K38" s="553">
        <v>6.3894479999999998</v>
      </c>
      <c r="L38" s="553">
        <v>6.7686500000000001</v>
      </c>
      <c r="M38" s="553">
        <v>8.8971660000000004</v>
      </c>
      <c r="N38" s="553">
        <v>2.6061000000000001</v>
      </c>
      <c r="O38" s="553">
        <v>4.8879999999999999</v>
      </c>
      <c r="P38" s="553">
        <v>4.8633699999999997</v>
      </c>
      <c r="Q38" s="553">
        <v>2.7784330000000002</v>
      </c>
      <c r="R38" s="327"/>
      <c r="S38" s="301"/>
      <c r="T38" s="301"/>
      <c r="U38" s="301"/>
      <c r="V38" s="301"/>
      <c r="W38" s="301"/>
      <c r="X38" s="301"/>
      <c r="Y38" s="301"/>
      <c r="AA38" s="290">
        <v>-71.774980999999997</v>
      </c>
      <c r="AB38" s="290"/>
      <c r="AC38" s="290"/>
      <c r="AD38" s="290"/>
      <c r="AE38" s="290"/>
      <c r="AF38" s="290"/>
      <c r="AG38" s="290"/>
      <c r="AH38" s="290"/>
      <c r="AI38" s="290"/>
      <c r="AJ38" s="290"/>
    </row>
    <row r="39" spans="1:36" s="302" customFormat="1" ht="15" customHeight="1">
      <c r="A39" s="236" t="s">
        <v>41</v>
      </c>
      <c r="B39" s="390" t="s">
        <v>387</v>
      </c>
      <c r="C39" s="520" t="s">
        <v>136</v>
      </c>
      <c r="D39" s="479">
        <v>14.295196999999998</v>
      </c>
      <c r="E39" s="469">
        <v>14.295196999999998</v>
      </c>
      <c r="F39" s="480">
        <v>0</v>
      </c>
      <c r="G39" s="553">
        <v>4.9775410000000004</v>
      </c>
      <c r="H39" s="574">
        <v>0</v>
      </c>
      <c r="I39" s="553">
        <v>0.95855000000000001</v>
      </c>
      <c r="J39" s="574">
        <v>0</v>
      </c>
      <c r="K39" s="553">
        <v>1.815364</v>
      </c>
      <c r="L39" s="553">
        <v>1.45929</v>
      </c>
      <c r="M39" s="553">
        <v>2.5399129999999999</v>
      </c>
      <c r="N39" s="553">
        <v>1.9625999999999999</v>
      </c>
      <c r="O39" s="553">
        <v>0.44850000000000001</v>
      </c>
      <c r="P39" s="574">
        <v>0</v>
      </c>
      <c r="Q39" s="553">
        <v>0.133439</v>
      </c>
      <c r="R39" s="328"/>
      <c r="S39" s="550"/>
      <c r="T39" s="550"/>
      <c r="U39" s="550"/>
      <c r="V39" s="550"/>
      <c r="W39" s="550"/>
      <c r="X39" s="550"/>
      <c r="Y39" s="550"/>
      <c r="AA39" s="290">
        <v>-34.584803000000008</v>
      </c>
      <c r="AB39" s="290"/>
      <c r="AC39" s="290"/>
      <c r="AD39" s="290"/>
      <c r="AE39" s="290"/>
      <c r="AF39" s="290"/>
      <c r="AG39" s="290"/>
      <c r="AH39" s="290"/>
      <c r="AI39" s="290"/>
      <c r="AJ39" s="290"/>
    </row>
    <row r="40" spans="1:36" ht="15" hidden="1" customHeight="1">
      <c r="A40" s="236" t="s">
        <v>41</v>
      </c>
      <c r="B40" s="406" t="s">
        <v>215</v>
      </c>
      <c r="C40" s="520" t="s">
        <v>188</v>
      </c>
      <c r="D40" s="479">
        <v>0</v>
      </c>
      <c r="E40" s="574">
        <v>0</v>
      </c>
      <c r="F40" s="574">
        <v>0</v>
      </c>
      <c r="G40" s="574">
        <v>0</v>
      </c>
      <c r="H40" s="574">
        <v>0</v>
      </c>
      <c r="I40" s="574">
        <v>0</v>
      </c>
      <c r="J40" s="574">
        <v>0</v>
      </c>
      <c r="K40" s="574">
        <v>0</v>
      </c>
      <c r="L40" s="574">
        <v>0</v>
      </c>
      <c r="M40" s="574">
        <v>0</v>
      </c>
      <c r="N40" s="574">
        <v>0</v>
      </c>
      <c r="O40" s="574">
        <v>0</v>
      </c>
      <c r="P40" s="574">
        <v>0</v>
      </c>
      <c r="Q40" s="574">
        <v>0</v>
      </c>
      <c r="R40" s="324"/>
      <c r="S40" s="299"/>
      <c r="T40" s="299"/>
      <c r="U40" s="299"/>
      <c r="V40" s="299"/>
      <c r="W40" s="299"/>
      <c r="X40" s="299"/>
      <c r="Y40" s="299"/>
      <c r="AA40" s="290">
        <v>-0.27</v>
      </c>
      <c r="AB40" s="290"/>
      <c r="AC40" s="290"/>
      <c r="AD40" s="290"/>
      <c r="AE40" s="290"/>
      <c r="AF40" s="290"/>
      <c r="AG40" s="290"/>
      <c r="AH40" s="290"/>
      <c r="AI40" s="290"/>
      <c r="AJ40" s="290"/>
    </row>
    <row r="41" spans="1:36" ht="15" hidden="1" customHeight="1">
      <c r="A41" s="236"/>
      <c r="B41" s="554" t="s">
        <v>491</v>
      </c>
      <c r="C41" s="555" t="s">
        <v>362</v>
      </c>
      <c r="D41" s="479"/>
      <c r="E41" s="574">
        <v>0</v>
      </c>
      <c r="F41" s="574"/>
      <c r="G41" s="574"/>
      <c r="H41" s="574"/>
      <c r="I41" s="574"/>
      <c r="J41" s="574"/>
      <c r="K41" s="574"/>
      <c r="L41" s="574"/>
      <c r="M41" s="574"/>
      <c r="N41" s="574"/>
      <c r="O41" s="574"/>
      <c r="P41" s="574"/>
      <c r="Q41" s="574"/>
      <c r="R41" s="329"/>
      <c r="S41" s="303"/>
      <c r="T41" s="303"/>
      <c r="U41" s="303"/>
      <c r="V41" s="303"/>
      <c r="W41" s="303"/>
      <c r="X41" s="303"/>
      <c r="Y41" s="303"/>
      <c r="AA41" s="290"/>
      <c r="AB41" s="290"/>
      <c r="AC41" s="290"/>
      <c r="AD41" s="290"/>
      <c r="AE41" s="290"/>
      <c r="AF41" s="290"/>
      <c r="AG41" s="290"/>
      <c r="AH41" s="290"/>
      <c r="AI41" s="290"/>
      <c r="AJ41" s="290"/>
    </row>
    <row r="42" spans="1:36" s="302" customFormat="1" ht="15" hidden="1" customHeight="1">
      <c r="A42" s="236" t="s">
        <v>41</v>
      </c>
      <c r="B42" s="390" t="s">
        <v>388</v>
      </c>
      <c r="C42" s="520" t="s">
        <v>137</v>
      </c>
      <c r="D42" s="479">
        <v>0</v>
      </c>
      <c r="E42" s="574">
        <v>0</v>
      </c>
      <c r="F42" s="574">
        <v>0</v>
      </c>
      <c r="G42" s="574">
        <v>0</v>
      </c>
      <c r="H42" s="574">
        <v>0</v>
      </c>
      <c r="I42" s="574">
        <v>0</v>
      </c>
      <c r="J42" s="574">
        <v>0</v>
      </c>
      <c r="K42" s="574">
        <v>0</v>
      </c>
      <c r="L42" s="574">
        <v>0</v>
      </c>
      <c r="M42" s="574">
        <v>0</v>
      </c>
      <c r="N42" s="574">
        <v>0</v>
      </c>
      <c r="O42" s="574">
        <v>0</v>
      </c>
      <c r="P42" s="574">
        <v>0</v>
      </c>
      <c r="Q42" s="574">
        <v>0</v>
      </c>
      <c r="R42" s="326"/>
      <c r="S42" s="301"/>
      <c r="T42" s="301"/>
      <c r="U42" s="301"/>
      <c r="V42" s="301"/>
      <c r="W42" s="301"/>
      <c r="X42" s="301"/>
      <c r="Y42" s="301"/>
      <c r="AA42" s="290">
        <v>0</v>
      </c>
      <c r="AB42" s="290"/>
      <c r="AC42" s="290"/>
      <c r="AD42" s="290"/>
      <c r="AE42" s="290"/>
      <c r="AF42" s="290"/>
      <c r="AG42" s="290"/>
      <c r="AH42" s="290"/>
      <c r="AI42" s="290"/>
      <c r="AJ42" s="290"/>
    </row>
    <row r="43" spans="1:36" s="302" customFormat="1" ht="15" hidden="1" customHeight="1">
      <c r="A43" s="236" t="s">
        <v>41</v>
      </c>
      <c r="B43" s="390" t="s">
        <v>383</v>
      </c>
      <c r="C43" s="520" t="s">
        <v>138</v>
      </c>
      <c r="D43" s="479">
        <v>0</v>
      </c>
      <c r="E43" s="574">
        <v>0</v>
      </c>
      <c r="F43" s="574">
        <v>0</v>
      </c>
      <c r="G43" s="574">
        <v>0</v>
      </c>
      <c r="H43" s="574">
        <v>0</v>
      </c>
      <c r="I43" s="574">
        <v>0</v>
      </c>
      <c r="J43" s="574">
        <v>0</v>
      </c>
      <c r="K43" s="574">
        <v>0</v>
      </c>
      <c r="L43" s="574">
        <v>0</v>
      </c>
      <c r="M43" s="574">
        <v>0</v>
      </c>
      <c r="N43" s="574">
        <v>0</v>
      </c>
      <c r="O43" s="574">
        <v>0</v>
      </c>
      <c r="P43" s="574">
        <v>0</v>
      </c>
      <c r="Q43" s="574">
        <v>0</v>
      </c>
      <c r="R43" s="326"/>
      <c r="S43" s="301"/>
      <c r="T43" s="301"/>
      <c r="U43" s="301"/>
      <c r="V43" s="301"/>
      <c r="W43" s="301"/>
      <c r="X43" s="301"/>
      <c r="Y43" s="301"/>
      <c r="AA43" s="290">
        <v>0</v>
      </c>
      <c r="AB43" s="290"/>
      <c r="AC43" s="290"/>
      <c r="AD43" s="290"/>
      <c r="AE43" s="290"/>
      <c r="AF43" s="290"/>
      <c r="AG43" s="290"/>
      <c r="AH43" s="290"/>
      <c r="AI43" s="290"/>
      <c r="AJ43" s="290"/>
    </row>
    <row r="44" spans="1:36" s="302" customFormat="1" ht="15" customHeight="1">
      <c r="A44" s="236" t="s">
        <v>41</v>
      </c>
      <c r="B44" s="390" t="s">
        <v>301</v>
      </c>
      <c r="C44" s="520" t="s">
        <v>139</v>
      </c>
      <c r="D44" s="479">
        <v>4.7708399999999997</v>
      </c>
      <c r="E44" s="469">
        <v>4.7708399999999997</v>
      </c>
      <c r="F44" s="480">
        <v>0</v>
      </c>
      <c r="G44" s="553">
        <v>0.88279399999999997</v>
      </c>
      <c r="H44" s="553">
        <v>0.43376900000000002</v>
      </c>
      <c r="I44" s="553">
        <v>0.29733999999999999</v>
      </c>
      <c r="J44" s="574">
        <v>0</v>
      </c>
      <c r="K44" s="553">
        <v>0.29792299999999999</v>
      </c>
      <c r="L44" s="553">
        <v>0.60085</v>
      </c>
      <c r="M44" s="553">
        <v>0.27646399999999999</v>
      </c>
      <c r="N44" s="574">
        <v>0</v>
      </c>
      <c r="O44" s="574">
        <v>0</v>
      </c>
      <c r="P44" s="553">
        <v>1.9817</v>
      </c>
      <c r="Q44" s="574">
        <v>0</v>
      </c>
      <c r="R44" s="326"/>
      <c r="S44" s="301"/>
      <c r="T44" s="301"/>
      <c r="U44" s="301"/>
      <c r="V44" s="301"/>
      <c r="W44" s="301"/>
      <c r="X44" s="301"/>
      <c r="Y44" s="301"/>
      <c r="AA44" s="290">
        <v>-6.4591600000000007</v>
      </c>
      <c r="AB44" s="290"/>
      <c r="AC44" s="290"/>
      <c r="AD44" s="290"/>
      <c r="AE44" s="290"/>
      <c r="AF44" s="290"/>
      <c r="AG44" s="290"/>
      <c r="AH44" s="290"/>
      <c r="AI44" s="290"/>
      <c r="AJ44" s="290"/>
    </row>
    <row r="45" spans="1:36" ht="15" hidden="1" customHeight="1">
      <c r="A45" s="520" t="s">
        <v>88</v>
      </c>
      <c r="B45" s="406" t="s">
        <v>216</v>
      </c>
      <c r="C45" s="520" t="s">
        <v>187</v>
      </c>
      <c r="D45" s="479">
        <v>0</v>
      </c>
      <c r="E45" s="574">
        <v>0</v>
      </c>
      <c r="F45" s="480">
        <v>0</v>
      </c>
      <c r="G45" s="471"/>
      <c r="H45" s="471"/>
      <c r="I45" s="471"/>
      <c r="J45" s="471"/>
      <c r="K45" s="471"/>
      <c r="L45" s="471"/>
      <c r="M45" s="471"/>
      <c r="N45" s="471"/>
      <c r="O45" s="471"/>
      <c r="P45" s="471"/>
      <c r="Q45" s="471"/>
      <c r="R45" s="324"/>
      <c r="S45" s="299"/>
      <c r="T45" s="299"/>
      <c r="U45" s="299"/>
      <c r="V45" s="299"/>
      <c r="W45" s="299"/>
      <c r="X45" s="299"/>
      <c r="Y45" s="299"/>
      <c r="AA45" s="290">
        <v>0</v>
      </c>
      <c r="AB45" s="290"/>
      <c r="AC45" s="290"/>
      <c r="AD45" s="290"/>
      <c r="AE45" s="290"/>
      <c r="AF45" s="290"/>
      <c r="AG45" s="290"/>
      <c r="AH45" s="290"/>
      <c r="AI45" s="290"/>
      <c r="AJ45" s="290"/>
    </row>
    <row r="46" spans="1:36" ht="15" customHeight="1">
      <c r="A46" s="236" t="s">
        <v>185</v>
      </c>
      <c r="B46" s="406" t="s">
        <v>190</v>
      </c>
      <c r="C46" s="520" t="s">
        <v>74</v>
      </c>
      <c r="D46" s="479">
        <v>4.1265299999999998</v>
      </c>
      <c r="E46" s="469">
        <v>4.1265299999999998</v>
      </c>
      <c r="F46" s="480">
        <v>0</v>
      </c>
      <c r="G46" s="574">
        <v>0</v>
      </c>
      <c r="H46" s="574">
        <v>0</v>
      </c>
      <c r="I46" s="553">
        <v>0.17873</v>
      </c>
      <c r="J46" s="553">
        <v>3.9478</v>
      </c>
      <c r="K46" s="574">
        <v>0</v>
      </c>
      <c r="L46" s="574">
        <v>0</v>
      </c>
      <c r="M46" s="574">
        <v>0</v>
      </c>
      <c r="N46" s="574">
        <v>0</v>
      </c>
      <c r="O46" s="574">
        <v>0</v>
      </c>
      <c r="P46" s="574">
        <v>0</v>
      </c>
      <c r="Q46" s="574">
        <v>0</v>
      </c>
      <c r="R46" s="329"/>
      <c r="S46" s="303"/>
      <c r="T46" s="303"/>
      <c r="U46" s="303"/>
      <c r="V46" s="303"/>
      <c r="W46" s="303"/>
      <c r="X46" s="303"/>
      <c r="Y46" s="303"/>
      <c r="AA46" s="290">
        <v>-13.68347</v>
      </c>
      <c r="AB46" s="290"/>
      <c r="AC46" s="290"/>
      <c r="AD46" s="290"/>
      <c r="AE46" s="290"/>
      <c r="AF46" s="290"/>
      <c r="AG46" s="290"/>
      <c r="AH46" s="290"/>
      <c r="AI46" s="290"/>
      <c r="AJ46" s="290"/>
    </row>
    <row r="47" spans="1:36" ht="15" customHeight="1">
      <c r="A47" s="520" t="s">
        <v>86</v>
      </c>
      <c r="B47" s="406" t="s">
        <v>210</v>
      </c>
      <c r="C47" s="520" t="s">
        <v>165</v>
      </c>
      <c r="D47" s="479">
        <v>346.07673899999998</v>
      </c>
      <c r="E47" s="469">
        <v>348.82385199999999</v>
      </c>
      <c r="F47" s="480">
        <v>2.747113000000013</v>
      </c>
      <c r="G47" s="574">
        <v>0</v>
      </c>
      <c r="H47" s="553">
        <v>28.01342</v>
      </c>
      <c r="I47" s="553">
        <v>39.855550000000001</v>
      </c>
      <c r="J47" s="553">
        <v>17.959</v>
      </c>
      <c r="K47" s="553">
        <v>47.514786000000001</v>
      </c>
      <c r="L47" s="553">
        <v>23.691675</v>
      </c>
      <c r="M47" s="553">
        <v>46.232906</v>
      </c>
      <c r="N47" s="553">
        <v>29.654699999999998</v>
      </c>
      <c r="O47" s="553">
        <v>25.037600000000001</v>
      </c>
      <c r="P47" s="553">
        <v>68.532319000000001</v>
      </c>
      <c r="Q47" s="553">
        <v>22.331896</v>
      </c>
      <c r="R47" s="330"/>
      <c r="S47" s="299"/>
      <c r="T47" s="299"/>
      <c r="U47" s="299"/>
      <c r="V47" s="299"/>
      <c r="W47" s="299"/>
      <c r="X47" s="299"/>
      <c r="Y47" s="299"/>
      <c r="AA47" s="290">
        <v>-1124.1732610000001</v>
      </c>
      <c r="AB47" s="290"/>
      <c r="AC47" s="290"/>
      <c r="AD47" s="290"/>
      <c r="AE47" s="290"/>
      <c r="AF47" s="290"/>
      <c r="AG47" s="290"/>
      <c r="AH47" s="290"/>
      <c r="AI47" s="290"/>
      <c r="AJ47" s="290"/>
    </row>
    <row r="48" spans="1:36" ht="15" customHeight="1">
      <c r="A48" s="236" t="s">
        <v>87</v>
      </c>
      <c r="B48" s="406" t="s">
        <v>211</v>
      </c>
      <c r="C48" s="520" t="s">
        <v>122</v>
      </c>
      <c r="D48" s="479">
        <v>66.972599000000002</v>
      </c>
      <c r="E48" s="469">
        <v>67.160264000000012</v>
      </c>
      <c r="F48" s="480">
        <v>0.18766500000000974</v>
      </c>
      <c r="G48" s="553">
        <v>67.160264000000012</v>
      </c>
      <c r="H48" s="574">
        <v>0</v>
      </c>
      <c r="I48" s="574">
        <v>0</v>
      </c>
      <c r="J48" s="574">
        <v>0</v>
      </c>
      <c r="K48" s="574">
        <v>0</v>
      </c>
      <c r="L48" s="574">
        <v>0</v>
      </c>
      <c r="M48" s="574">
        <v>0</v>
      </c>
      <c r="N48" s="574">
        <v>0</v>
      </c>
      <c r="O48" s="574">
        <v>0</v>
      </c>
      <c r="P48" s="574">
        <v>0</v>
      </c>
      <c r="Q48" s="574">
        <v>0</v>
      </c>
      <c r="R48" s="324"/>
      <c r="S48" s="299"/>
      <c r="T48" s="299"/>
      <c r="U48" s="299"/>
      <c r="V48" s="299"/>
      <c r="W48" s="299"/>
      <c r="X48" s="299"/>
      <c r="Y48" s="299"/>
      <c r="AA48" s="290">
        <v>-309.05740100000003</v>
      </c>
      <c r="AB48" s="290"/>
      <c r="AC48" s="290"/>
      <c r="AD48" s="290"/>
      <c r="AE48" s="290"/>
      <c r="AF48" s="290"/>
      <c r="AG48" s="290"/>
      <c r="AH48" s="290"/>
      <c r="AI48" s="290"/>
      <c r="AJ48" s="290"/>
    </row>
    <row r="49" spans="1:36" ht="15" customHeight="1">
      <c r="A49" s="520" t="s">
        <v>88</v>
      </c>
      <c r="B49" s="406" t="s">
        <v>217</v>
      </c>
      <c r="C49" s="520" t="s">
        <v>178</v>
      </c>
      <c r="D49" s="479">
        <v>17.951292000000002</v>
      </c>
      <c r="E49" s="469">
        <v>19.055594000000003</v>
      </c>
      <c r="F49" s="480">
        <v>1.1043020000000006</v>
      </c>
      <c r="G49" s="553">
        <v>9.0917220000000007</v>
      </c>
      <c r="H49" s="553">
        <v>1.0236350000000001</v>
      </c>
      <c r="I49" s="553">
        <v>0.72536</v>
      </c>
      <c r="J49" s="553">
        <v>1.0043</v>
      </c>
      <c r="K49" s="553">
        <v>1.2082170000000001</v>
      </c>
      <c r="L49" s="553">
        <v>0.90098</v>
      </c>
      <c r="M49" s="553">
        <v>1.6835560000000001</v>
      </c>
      <c r="N49" s="553">
        <v>0.54949999999999999</v>
      </c>
      <c r="O49" s="553">
        <v>1.4098999999999999</v>
      </c>
      <c r="P49" s="553">
        <v>0.50722400000000001</v>
      </c>
      <c r="Q49" s="553">
        <v>0.95120000000000005</v>
      </c>
      <c r="R49" s="330"/>
      <c r="S49" s="299"/>
      <c r="T49" s="299"/>
      <c r="U49" s="299"/>
      <c r="V49" s="299"/>
      <c r="W49" s="299"/>
      <c r="X49" s="299"/>
      <c r="Y49" s="299"/>
      <c r="AA49" s="290">
        <v>-16.738707999999995</v>
      </c>
      <c r="AB49" s="290"/>
      <c r="AC49" s="290"/>
      <c r="AD49" s="290"/>
      <c r="AE49" s="290"/>
      <c r="AF49" s="290"/>
      <c r="AG49" s="290"/>
      <c r="AH49" s="290"/>
      <c r="AI49" s="290"/>
      <c r="AJ49" s="290"/>
    </row>
    <row r="50" spans="1:36" ht="15" customHeight="1">
      <c r="A50" s="236" t="s">
        <v>89</v>
      </c>
      <c r="B50" s="406" t="s">
        <v>218</v>
      </c>
      <c r="C50" s="520" t="s">
        <v>227</v>
      </c>
      <c r="D50" s="479">
        <v>4.0470380000000006</v>
      </c>
      <c r="E50" s="469">
        <v>1.275876</v>
      </c>
      <c r="F50" s="480">
        <v>-2.7711620000000003</v>
      </c>
      <c r="G50" s="553">
        <v>1.275876</v>
      </c>
      <c r="H50" s="574">
        <v>0</v>
      </c>
      <c r="I50" s="574">
        <v>0</v>
      </c>
      <c r="J50" s="574">
        <v>0</v>
      </c>
      <c r="K50" s="574">
        <v>0</v>
      </c>
      <c r="L50" s="574">
        <v>0</v>
      </c>
      <c r="M50" s="574">
        <v>0</v>
      </c>
      <c r="N50" s="574">
        <v>0</v>
      </c>
      <c r="O50" s="574">
        <v>0</v>
      </c>
      <c r="P50" s="574">
        <v>0</v>
      </c>
      <c r="Q50" s="574">
        <v>0</v>
      </c>
      <c r="R50" s="324"/>
      <c r="S50" s="299"/>
      <c r="T50" s="299"/>
      <c r="U50" s="299"/>
      <c r="V50" s="299"/>
      <c r="W50" s="299"/>
      <c r="X50" s="299"/>
      <c r="Y50" s="299"/>
      <c r="AA50" s="290">
        <v>2.7370380000000001</v>
      </c>
      <c r="AB50" s="290"/>
      <c r="AC50" s="290"/>
      <c r="AD50" s="290"/>
      <c r="AE50" s="290"/>
      <c r="AF50" s="290"/>
      <c r="AG50" s="290"/>
      <c r="AH50" s="290"/>
      <c r="AI50" s="290"/>
      <c r="AJ50" s="290"/>
    </row>
    <row r="51" spans="1:36" ht="15" hidden="1" customHeight="1">
      <c r="A51" s="520" t="s">
        <v>63</v>
      </c>
      <c r="B51" s="406" t="s">
        <v>219</v>
      </c>
      <c r="C51" s="520" t="s">
        <v>228</v>
      </c>
      <c r="D51" s="479">
        <v>0</v>
      </c>
      <c r="E51" s="469">
        <v>0</v>
      </c>
      <c r="F51" s="480">
        <v>0</v>
      </c>
      <c r="G51" s="553">
        <v>0</v>
      </c>
      <c r="H51" s="553">
        <v>0</v>
      </c>
      <c r="I51" s="553">
        <v>0</v>
      </c>
      <c r="J51" s="553">
        <v>0</v>
      </c>
      <c r="K51" s="553">
        <v>0</v>
      </c>
      <c r="L51" s="553">
        <v>0</v>
      </c>
      <c r="M51" s="553">
        <v>0</v>
      </c>
      <c r="N51" s="553">
        <v>0</v>
      </c>
      <c r="O51" s="553">
        <v>0</v>
      </c>
      <c r="P51" s="553">
        <v>0</v>
      </c>
      <c r="Q51" s="553">
        <v>0</v>
      </c>
      <c r="R51" s="324"/>
      <c r="S51" s="299"/>
      <c r="T51" s="299"/>
      <c r="U51" s="299"/>
      <c r="V51" s="299"/>
      <c r="W51" s="299"/>
      <c r="X51" s="299"/>
      <c r="Y51" s="299"/>
      <c r="AA51" s="290">
        <v>0</v>
      </c>
      <c r="AB51" s="290"/>
      <c r="AC51" s="290"/>
      <c r="AD51" s="290"/>
      <c r="AE51" s="290"/>
      <c r="AF51" s="290"/>
      <c r="AG51" s="290"/>
      <c r="AH51" s="290"/>
      <c r="AI51" s="290"/>
      <c r="AJ51" s="290"/>
    </row>
    <row r="52" spans="1:36" s="292" customFormat="1" ht="15" customHeight="1">
      <c r="A52" s="236" t="s">
        <v>90</v>
      </c>
      <c r="B52" s="406" t="s">
        <v>220</v>
      </c>
      <c r="C52" s="520" t="s">
        <v>179</v>
      </c>
      <c r="D52" s="479">
        <v>3.6185640000000001</v>
      </c>
      <c r="E52" s="469">
        <v>3.5108990000000002</v>
      </c>
      <c r="F52" s="480">
        <v>-0.1076649999999999</v>
      </c>
      <c r="G52" s="553">
        <v>2.3954970000000002</v>
      </c>
      <c r="H52" s="574">
        <v>0</v>
      </c>
      <c r="I52" s="553">
        <v>1.0395700000000001</v>
      </c>
      <c r="J52" s="574">
        <v>0</v>
      </c>
      <c r="K52" s="553">
        <v>7.5831999999999997E-2</v>
      </c>
      <c r="L52" s="574">
        <v>0</v>
      </c>
      <c r="M52" s="574">
        <v>0</v>
      </c>
      <c r="N52" s="574">
        <v>0</v>
      </c>
      <c r="O52" s="574">
        <v>0</v>
      </c>
      <c r="P52" s="574">
        <v>0</v>
      </c>
      <c r="Q52" s="574">
        <v>0</v>
      </c>
      <c r="R52" s="331"/>
      <c r="S52" s="304"/>
      <c r="T52" s="304"/>
      <c r="U52" s="304"/>
      <c r="V52" s="304"/>
      <c r="W52" s="304"/>
      <c r="X52" s="304"/>
      <c r="Y52" s="304"/>
      <c r="AA52" s="290">
        <v>-26.461435999999999</v>
      </c>
      <c r="AB52" s="290"/>
      <c r="AC52" s="290"/>
      <c r="AD52" s="290"/>
      <c r="AE52" s="290"/>
      <c r="AF52" s="290"/>
      <c r="AG52" s="290"/>
      <c r="AH52" s="290"/>
      <c r="AI52" s="290"/>
      <c r="AJ52" s="290"/>
    </row>
    <row r="53" spans="1:36" s="292" customFormat="1" ht="15" customHeight="1">
      <c r="A53" s="236" t="s">
        <v>91</v>
      </c>
      <c r="B53" s="406" t="s">
        <v>288</v>
      </c>
      <c r="C53" s="520" t="s">
        <v>140</v>
      </c>
      <c r="D53" s="479">
        <v>77.686638000000002</v>
      </c>
      <c r="E53" s="469">
        <v>80.743786</v>
      </c>
      <c r="F53" s="480">
        <v>3.057147999999998</v>
      </c>
      <c r="G53" s="553">
        <v>10.638907</v>
      </c>
      <c r="H53" s="553">
        <v>3.922704</v>
      </c>
      <c r="I53" s="553">
        <v>4.0037599999999998</v>
      </c>
      <c r="J53" s="553">
        <v>6.1016000000000004</v>
      </c>
      <c r="K53" s="553">
        <v>4.8225670000000003</v>
      </c>
      <c r="L53" s="553">
        <v>5.4579500000000003</v>
      </c>
      <c r="M53" s="553">
        <v>14.428414</v>
      </c>
      <c r="N53" s="553">
        <v>12.2407</v>
      </c>
      <c r="O53" s="553">
        <v>5.7832999999999997</v>
      </c>
      <c r="P53" s="553">
        <v>9.4097159999999995</v>
      </c>
      <c r="Q53" s="553">
        <v>3.9341680000000001</v>
      </c>
      <c r="R53" s="332"/>
      <c r="S53" s="305"/>
      <c r="T53" s="305"/>
      <c r="U53" s="305"/>
      <c r="V53" s="305"/>
      <c r="W53" s="305"/>
      <c r="X53" s="305"/>
      <c r="Y53" s="305"/>
      <c r="AA53" s="290">
        <v>-346.94336200000004</v>
      </c>
      <c r="AB53" s="290"/>
      <c r="AC53" s="290"/>
      <c r="AD53" s="290"/>
      <c r="AE53" s="290"/>
      <c r="AF53" s="290"/>
      <c r="AG53" s="290"/>
      <c r="AH53" s="290"/>
      <c r="AI53" s="290"/>
      <c r="AJ53" s="290"/>
    </row>
    <row r="54" spans="1:36" ht="15" customHeight="1">
      <c r="A54" s="236" t="s">
        <v>92</v>
      </c>
      <c r="B54" s="406" t="s">
        <v>221</v>
      </c>
      <c r="C54" s="520" t="s">
        <v>128</v>
      </c>
      <c r="D54" s="479">
        <v>6.4401609999999998</v>
      </c>
      <c r="E54" s="469">
        <v>6.4415469999999964</v>
      </c>
      <c r="F54" s="480">
        <v>1.3859999999965567E-3</v>
      </c>
      <c r="G54" s="574">
        <v>0</v>
      </c>
      <c r="H54" s="574">
        <v>0</v>
      </c>
      <c r="I54" s="574">
        <v>0</v>
      </c>
      <c r="J54" s="574">
        <v>0</v>
      </c>
      <c r="K54" s="471">
        <v>1.117801</v>
      </c>
      <c r="L54" s="471">
        <v>1.99926</v>
      </c>
      <c r="M54" s="574">
        <v>0</v>
      </c>
      <c r="N54" s="574">
        <v>1.3859999999965567E-3</v>
      </c>
      <c r="O54" s="574">
        <v>0</v>
      </c>
      <c r="P54" s="471">
        <v>3.3231000000000002</v>
      </c>
      <c r="Q54" s="574">
        <v>0</v>
      </c>
      <c r="R54" s="324"/>
      <c r="S54" s="299"/>
      <c r="T54" s="299"/>
      <c r="U54" s="299"/>
      <c r="V54" s="299"/>
      <c r="W54" s="299"/>
      <c r="X54" s="299"/>
      <c r="Y54" s="299"/>
      <c r="AA54" s="290">
        <v>-48.039839000000001</v>
      </c>
      <c r="AB54" s="290"/>
      <c r="AC54" s="290"/>
      <c r="AD54" s="290"/>
      <c r="AE54" s="290"/>
      <c r="AF54" s="290"/>
      <c r="AG54" s="290"/>
      <c r="AH54" s="290"/>
      <c r="AI54" s="290"/>
      <c r="AJ54" s="290"/>
    </row>
    <row r="55" spans="1:36" ht="15" customHeight="1">
      <c r="A55" s="236" t="s">
        <v>62</v>
      </c>
      <c r="B55" s="406" t="s">
        <v>222</v>
      </c>
      <c r="C55" s="520" t="s">
        <v>229</v>
      </c>
      <c r="D55" s="479">
        <v>16.321324000000001</v>
      </c>
      <c r="E55" s="469">
        <v>17.053826000000004</v>
      </c>
      <c r="F55" s="480">
        <v>0.73250200000000376</v>
      </c>
      <c r="G55" s="553">
        <v>1.3928560000000001</v>
      </c>
      <c r="H55" s="553">
        <v>0.99649200000000004</v>
      </c>
      <c r="I55" s="553">
        <v>0.55095000000000005</v>
      </c>
      <c r="J55" s="553">
        <v>2.0388000000000002</v>
      </c>
      <c r="K55" s="553">
        <v>1.27644</v>
      </c>
      <c r="L55" s="553">
        <v>1.8047200000000001</v>
      </c>
      <c r="M55" s="553">
        <v>2.5983260000000001</v>
      </c>
      <c r="N55" s="553">
        <v>1.0416000000000001</v>
      </c>
      <c r="O55" s="553">
        <v>1.9661999999999999</v>
      </c>
      <c r="P55" s="553">
        <v>2.7311529999999999</v>
      </c>
      <c r="Q55" s="553">
        <v>0.65628900000000001</v>
      </c>
      <c r="R55" s="324"/>
      <c r="S55" s="299"/>
      <c r="T55" s="299"/>
      <c r="U55" s="299"/>
      <c r="V55" s="299"/>
      <c r="W55" s="299"/>
      <c r="X55" s="299"/>
      <c r="Y55" s="299"/>
      <c r="AA55" s="290">
        <v>10.881324000000005</v>
      </c>
      <c r="AB55" s="290"/>
      <c r="AC55" s="290"/>
      <c r="AD55" s="290"/>
      <c r="AE55" s="290"/>
      <c r="AF55" s="290"/>
      <c r="AG55" s="290"/>
      <c r="AH55" s="290"/>
      <c r="AI55" s="290"/>
      <c r="AJ55" s="290"/>
    </row>
    <row r="56" spans="1:36" ht="15" customHeight="1">
      <c r="A56" s="236" t="s">
        <v>63</v>
      </c>
      <c r="B56" s="406" t="s">
        <v>223</v>
      </c>
      <c r="C56" s="520" t="s">
        <v>230</v>
      </c>
      <c r="D56" s="479">
        <v>5.5799209999999997</v>
      </c>
      <c r="E56" s="469">
        <v>11.401797999999999</v>
      </c>
      <c r="F56" s="480">
        <v>5.8218769999999997</v>
      </c>
      <c r="G56" s="553">
        <v>5.5799209999999997</v>
      </c>
      <c r="H56" s="574">
        <v>0</v>
      </c>
      <c r="I56" s="574">
        <v>0</v>
      </c>
      <c r="J56" s="574">
        <v>0</v>
      </c>
      <c r="K56" s="574">
        <v>0</v>
      </c>
      <c r="L56" s="574">
        <v>0</v>
      </c>
      <c r="M56" s="574">
        <v>0</v>
      </c>
      <c r="N56" s="574">
        <v>0</v>
      </c>
      <c r="O56" s="574">
        <v>0</v>
      </c>
      <c r="P56" s="574">
        <v>0</v>
      </c>
      <c r="Q56" s="553">
        <v>5.8218769999999997</v>
      </c>
      <c r="R56" s="324"/>
      <c r="S56" s="299"/>
      <c r="T56" s="299"/>
      <c r="U56" s="299"/>
      <c r="V56" s="299"/>
      <c r="W56" s="299"/>
      <c r="X56" s="299"/>
      <c r="Y56" s="299"/>
      <c r="AA56" s="290">
        <v>-0.47007900000000014</v>
      </c>
      <c r="AB56" s="290"/>
      <c r="AC56" s="290"/>
      <c r="AD56" s="290"/>
      <c r="AE56" s="290"/>
      <c r="AF56" s="290"/>
      <c r="AG56" s="290"/>
      <c r="AH56" s="290"/>
      <c r="AI56" s="290"/>
      <c r="AJ56" s="290"/>
    </row>
    <row r="57" spans="1:36" ht="15" customHeight="1">
      <c r="A57" s="236" t="s">
        <v>232</v>
      </c>
      <c r="B57" s="406" t="s">
        <v>231</v>
      </c>
      <c r="C57" s="520" t="s">
        <v>180</v>
      </c>
      <c r="D57" s="479">
        <v>0.70522300000000004</v>
      </c>
      <c r="E57" s="469">
        <v>0.70522300000000004</v>
      </c>
      <c r="F57" s="480">
        <v>0</v>
      </c>
      <c r="G57" s="553">
        <v>0</v>
      </c>
      <c r="H57" s="553">
        <v>8.0269999999999994E-2</v>
      </c>
      <c r="I57" s="553">
        <v>0.19814999999999999</v>
      </c>
      <c r="J57" s="553">
        <v>0</v>
      </c>
      <c r="K57" s="553">
        <v>0.18304300000000001</v>
      </c>
      <c r="L57" s="553">
        <v>0.23496</v>
      </c>
      <c r="M57" s="574">
        <v>0</v>
      </c>
      <c r="N57" s="553">
        <v>8.8000000000000005E-3</v>
      </c>
      <c r="O57" s="574">
        <v>0</v>
      </c>
      <c r="P57" s="574">
        <v>0</v>
      </c>
      <c r="Q57" s="574">
        <v>0</v>
      </c>
      <c r="R57" s="329"/>
      <c r="S57" s="303"/>
      <c r="T57" s="303"/>
      <c r="U57" s="303"/>
      <c r="V57" s="303"/>
      <c r="W57" s="303"/>
      <c r="X57" s="303"/>
      <c r="Y57" s="303"/>
      <c r="AA57" s="290">
        <v>-34.214777000000005</v>
      </c>
      <c r="AB57" s="290"/>
      <c r="AC57" s="290"/>
      <c r="AD57" s="290"/>
      <c r="AE57" s="290"/>
      <c r="AF57" s="290"/>
      <c r="AG57" s="290"/>
      <c r="AH57" s="290"/>
      <c r="AI57" s="290"/>
      <c r="AJ57" s="290"/>
    </row>
    <row r="58" spans="1:36" ht="15" customHeight="1">
      <c r="A58" s="236" t="s">
        <v>233</v>
      </c>
      <c r="B58" s="406" t="s">
        <v>224</v>
      </c>
      <c r="C58" s="520" t="s">
        <v>141</v>
      </c>
      <c r="D58" s="479">
        <v>2310.1146589999998</v>
      </c>
      <c r="E58" s="469">
        <v>2310.168232</v>
      </c>
      <c r="F58" s="480">
        <v>5.3573000000142201E-2</v>
      </c>
      <c r="G58" s="553">
        <v>53.062202999999997</v>
      </c>
      <c r="H58" s="553">
        <v>84.138926999999995</v>
      </c>
      <c r="I58" s="553">
        <v>368.00853000000001</v>
      </c>
      <c r="J58" s="553">
        <v>133.266423</v>
      </c>
      <c r="K58" s="553">
        <v>209.68618699999999</v>
      </c>
      <c r="L58" s="553">
        <v>321.79856999999998</v>
      </c>
      <c r="M58" s="553">
        <v>189.838718</v>
      </c>
      <c r="N58" s="553">
        <v>193.932312</v>
      </c>
      <c r="O58" s="553">
        <v>175.65582900000001</v>
      </c>
      <c r="P58" s="553">
        <v>152.227115</v>
      </c>
      <c r="Q58" s="553">
        <v>428.55341800000002</v>
      </c>
      <c r="R58" s="324"/>
      <c r="S58" s="299"/>
      <c r="T58" s="299"/>
      <c r="U58" s="299"/>
      <c r="V58" s="299"/>
      <c r="W58" s="299"/>
      <c r="X58" s="299"/>
      <c r="Y58" s="299"/>
      <c r="AA58" s="290">
        <v>630.52465899999993</v>
      </c>
      <c r="AB58" s="290"/>
      <c r="AC58" s="290"/>
      <c r="AD58" s="290"/>
      <c r="AE58" s="290"/>
      <c r="AF58" s="290"/>
      <c r="AG58" s="290"/>
      <c r="AH58" s="290"/>
      <c r="AI58" s="290"/>
      <c r="AJ58" s="290"/>
    </row>
    <row r="59" spans="1:36" ht="15" customHeight="1">
      <c r="A59" s="236" t="s">
        <v>234</v>
      </c>
      <c r="B59" s="406" t="s">
        <v>39</v>
      </c>
      <c r="C59" s="520" t="s">
        <v>142</v>
      </c>
      <c r="D59" s="479">
        <v>49.146555999999997</v>
      </c>
      <c r="E59" s="469">
        <v>49.146555999999997</v>
      </c>
      <c r="F59" s="480">
        <v>0</v>
      </c>
      <c r="G59" s="553">
        <v>44.741492999999998</v>
      </c>
      <c r="H59" s="574">
        <v>0</v>
      </c>
      <c r="I59" s="574">
        <v>0</v>
      </c>
      <c r="J59" s="574">
        <v>0</v>
      </c>
      <c r="K59" s="574">
        <v>0</v>
      </c>
      <c r="L59" s="574">
        <v>0</v>
      </c>
      <c r="M59" s="574">
        <v>0</v>
      </c>
      <c r="N59" s="574">
        <v>0</v>
      </c>
      <c r="O59" s="574">
        <v>0</v>
      </c>
      <c r="P59" s="574">
        <v>0</v>
      </c>
      <c r="Q59" s="553">
        <v>4.4050630000000002</v>
      </c>
      <c r="R59" s="324"/>
      <c r="S59" s="299"/>
      <c r="T59" s="299"/>
      <c r="U59" s="299"/>
      <c r="V59" s="299"/>
      <c r="W59" s="299"/>
      <c r="X59" s="306"/>
      <c r="Y59" s="299"/>
      <c r="AA59" s="290">
        <v>-332.55344400000001</v>
      </c>
      <c r="AB59" s="290"/>
      <c r="AC59" s="290"/>
      <c r="AD59" s="290"/>
      <c r="AE59" s="290"/>
      <c r="AF59" s="290"/>
      <c r="AG59" s="290"/>
      <c r="AH59" s="290"/>
      <c r="AI59" s="290"/>
      <c r="AJ59" s="290"/>
    </row>
    <row r="60" spans="1:36" ht="15" customHeight="1">
      <c r="A60" s="236" t="s">
        <v>235</v>
      </c>
      <c r="B60" s="406" t="s">
        <v>40</v>
      </c>
      <c r="C60" s="520" t="s">
        <v>143</v>
      </c>
      <c r="D60" s="479">
        <v>2.4228800000000001</v>
      </c>
      <c r="E60" s="469">
        <v>4.1146899999999995</v>
      </c>
      <c r="F60" s="480">
        <v>1.6918099999999994</v>
      </c>
      <c r="G60" s="574">
        <v>0</v>
      </c>
      <c r="H60" s="574">
        <v>0</v>
      </c>
      <c r="I60" s="574">
        <v>0</v>
      </c>
      <c r="J60" s="553">
        <v>0.78300000000000003</v>
      </c>
      <c r="K60" s="574">
        <v>0</v>
      </c>
      <c r="L60" s="553">
        <v>2.5483899999999999</v>
      </c>
      <c r="M60" s="574">
        <v>0</v>
      </c>
      <c r="N60" s="553">
        <v>2.4799999999999999E-2</v>
      </c>
      <c r="O60" s="553">
        <v>0.75850000000000006</v>
      </c>
      <c r="P60" s="574">
        <v>0</v>
      </c>
      <c r="Q60" s="574">
        <v>0</v>
      </c>
      <c r="R60" s="324"/>
      <c r="S60" s="299"/>
      <c r="T60" s="299"/>
      <c r="U60" s="299"/>
      <c r="V60" s="299"/>
      <c r="W60" s="299"/>
      <c r="X60" s="299"/>
      <c r="Y60" s="299"/>
      <c r="AA60" s="290">
        <v>-4.48712</v>
      </c>
      <c r="AB60" s="290"/>
      <c r="AC60" s="290"/>
      <c r="AD60" s="290"/>
      <c r="AE60" s="290"/>
      <c r="AF60" s="290"/>
      <c r="AG60" s="290"/>
      <c r="AH60" s="290"/>
      <c r="AI60" s="290"/>
      <c r="AJ60" s="290"/>
    </row>
    <row r="61" spans="1:36" s="292" customFormat="1" ht="15" customHeight="1">
      <c r="A61" s="661">
        <v>3</v>
      </c>
      <c r="B61" s="560" t="s">
        <v>34</v>
      </c>
      <c r="C61" s="563" t="s">
        <v>144</v>
      </c>
      <c r="D61" s="479">
        <v>601.52641599999981</v>
      </c>
      <c r="E61" s="472">
        <v>602.13789199999985</v>
      </c>
      <c r="F61" s="480">
        <v>0.61147600000003877</v>
      </c>
      <c r="G61" s="472">
        <v>4.0578950000000003</v>
      </c>
      <c r="H61" s="472">
        <v>12.486321</v>
      </c>
      <c r="I61" s="472">
        <v>11.69791</v>
      </c>
      <c r="J61" s="472">
        <v>146.33681999999999</v>
      </c>
      <c r="K61" s="472">
        <v>182.79057</v>
      </c>
      <c r="L61" s="472">
        <v>18.36843</v>
      </c>
      <c r="M61" s="472">
        <v>18.124504999999999</v>
      </c>
      <c r="N61" s="472">
        <v>125.526811</v>
      </c>
      <c r="O61" s="472">
        <v>71.559911999999997</v>
      </c>
      <c r="P61" s="577">
        <v>0</v>
      </c>
      <c r="Q61" s="472">
        <v>11.188718</v>
      </c>
      <c r="R61" s="323"/>
      <c r="S61" s="298"/>
      <c r="T61" s="298"/>
      <c r="U61" s="298"/>
      <c r="V61" s="298"/>
      <c r="W61" s="298"/>
      <c r="X61" s="298"/>
      <c r="Y61" s="298"/>
      <c r="AA61" s="290">
        <v>-19717.983583999998</v>
      </c>
      <c r="AB61" s="290"/>
      <c r="AC61" s="290"/>
      <c r="AD61" s="290"/>
      <c r="AE61" s="290"/>
      <c r="AF61" s="290"/>
      <c r="AG61" s="290"/>
      <c r="AH61" s="290"/>
      <c r="AI61" s="290"/>
      <c r="AJ61" s="290"/>
    </row>
    <row r="62" spans="1:36" s="292" customFormat="1" ht="15" hidden="1" customHeight="1">
      <c r="A62" s="307" t="s">
        <v>83</v>
      </c>
      <c r="B62" s="564" t="s">
        <v>84</v>
      </c>
      <c r="C62" s="565" t="s">
        <v>145</v>
      </c>
      <c r="D62" s="500">
        <v>376.78380300000003</v>
      </c>
      <c r="E62" s="473">
        <v>377.39527900000002</v>
      </c>
      <c r="F62" s="573">
        <v>0.61147599999998192</v>
      </c>
      <c r="G62" s="553">
        <v>3.4135840000000002</v>
      </c>
      <c r="H62" s="553">
        <v>9.748507</v>
      </c>
      <c r="I62" s="553">
        <v>3.35012</v>
      </c>
      <c r="J62" s="553">
        <v>106.20915599999999</v>
      </c>
      <c r="K62" s="553">
        <v>136.66354000000001</v>
      </c>
      <c r="L62" s="553">
        <v>15.701840000000001</v>
      </c>
      <c r="M62" s="553">
        <v>11.980022</v>
      </c>
      <c r="N62" s="553">
        <v>7.7313999999999998</v>
      </c>
      <c r="O62" s="553">
        <v>71.559911999999997</v>
      </c>
      <c r="P62" s="577">
        <v>0</v>
      </c>
      <c r="Q62" s="553">
        <v>11.037198</v>
      </c>
      <c r="R62" s="323"/>
      <c r="S62" s="298"/>
      <c r="T62" s="298"/>
      <c r="U62" s="298"/>
      <c r="V62" s="298"/>
      <c r="W62" s="298"/>
      <c r="X62" s="298"/>
      <c r="Y62" s="298"/>
      <c r="AA62" s="290">
        <v>-878.98619699999972</v>
      </c>
      <c r="AB62" s="290"/>
      <c r="AC62" s="290"/>
      <c r="AD62" s="290"/>
      <c r="AE62" s="290"/>
      <c r="AF62" s="290"/>
      <c r="AG62" s="290"/>
      <c r="AH62" s="290"/>
      <c r="AI62" s="290"/>
      <c r="AJ62" s="290"/>
    </row>
    <row r="63" spans="1:36" s="292" customFormat="1" ht="15" hidden="1" customHeight="1">
      <c r="A63" s="308" t="s">
        <v>170</v>
      </c>
      <c r="B63" s="566" t="s">
        <v>171</v>
      </c>
      <c r="C63" s="567" t="s">
        <v>146</v>
      </c>
      <c r="D63" s="500">
        <v>224.74261300000001</v>
      </c>
      <c r="E63" s="474">
        <v>224.74261300000001</v>
      </c>
      <c r="F63" s="573">
        <v>0</v>
      </c>
      <c r="G63" s="553">
        <v>0.64431099999999997</v>
      </c>
      <c r="H63" s="553">
        <v>2.7378140000000002</v>
      </c>
      <c r="I63" s="553">
        <v>8.3477899999999998</v>
      </c>
      <c r="J63" s="553">
        <v>40.127664000000003</v>
      </c>
      <c r="K63" s="553">
        <v>46.127029999999998</v>
      </c>
      <c r="L63" s="553">
        <v>2.6665899999999998</v>
      </c>
      <c r="M63" s="553">
        <v>6.1444830000000001</v>
      </c>
      <c r="N63" s="553">
        <v>117.795411</v>
      </c>
      <c r="O63" s="574">
        <v>0</v>
      </c>
      <c r="P63" s="577">
        <v>0</v>
      </c>
      <c r="Q63" s="553">
        <v>0.15151999999999999</v>
      </c>
      <c r="R63" s="323"/>
      <c r="S63" s="298"/>
      <c r="T63" s="298"/>
      <c r="U63" s="298"/>
      <c r="V63" s="298"/>
      <c r="W63" s="298"/>
      <c r="X63" s="298"/>
      <c r="Y63" s="298"/>
      <c r="AA63" s="290">
        <v>-18287.167387000001</v>
      </c>
      <c r="AB63" s="290"/>
      <c r="AC63" s="290"/>
      <c r="AD63" s="290"/>
      <c r="AE63" s="290"/>
      <c r="AF63" s="290"/>
      <c r="AG63" s="290"/>
      <c r="AH63" s="290"/>
      <c r="AI63" s="290"/>
      <c r="AJ63" s="290"/>
    </row>
    <row r="64" spans="1:36" s="292" customFormat="1" ht="15" hidden="1" customHeight="1">
      <c r="A64" s="308" t="s">
        <v>172</v>
      </c>
      <c r="B64" s="568" t="s">
        <v>173</v>
      </c>
      <c r="C64" s="567" t="s">
        <v>147</v>
      </c>
      <c r="D64" s="500">
        <v>0</v>
      </c>
      <c r="E64" s="475">
        <v>0</v>
      </c>
      <c r="F64" s="573">
        <v>0</v>
      </c>
      <c r="G64" s="580">
        <v>0</v>
      </c>
      <c r="H64" s="581">
        <v>0</v>
      </c>
      <c r="I64" s="580">
        <v>0</v>
      </c>
      <c r="J64" s="580">
        <v>0</v>
      </c>
      <c r="K64" s="580">
        <v>0</v>
      </c>
      <c r="L64" s="580">
        <v>0</v>
      </c>
      <c r="M64" s="580">
        <v>0</v>
      </c>
      <c r="N64" s="580">
        <v>0</v>
      </c>
      <c r="O64" s="581">
        <v>0</v>
      </c>
      <c r="P64" s="581">
        <v>0</v>
      </c>
      <c r="Q64" s="581">
        <v>0</v>
      </c>
      <c r="R64" s="323"/>
      <c r="S64" s="298"/>
      <c r="T64" s="298"/>
      <c r="U64" s="298"/>
      <c r="V64" s="298"/>
      <c r="W64" s="298"/>
      <c r="X64" s="298"/>
      <c r="Y64" s="298"/>
      <c r="AA64" s="290">
        <v>-551.82999999999993</v>
      </c>
      <c r="AB64" s="290"/>
      <c r="AC64" s="290"/>
      <c r="AD64" s="290"/>
      <c r="AE64" s="290"/>
      <c r="AF64" s="290"/>
      <c r="AG64" s="290"/>
      <c r="AH64" s="290"/>
      <c r="AI64" s="290"/>
      <c r="AJ64" s="290"/>
    </row>
    <row r="65" spans="1:36" ht="15" hidden="1" customHeight="1">
      <c r="A65" s="309">
        <v>4</v>
      </c>
      <c r="B65" s="569" t="s">
        <v>254</v>
      </c>
      <c r="C65" s="570" t="s">
        <v>251</v>
      </c>
      <c r="D65" s="500">
        <v>0</v>
      </c>
      <c r="E65" s="475">
        <v>0</v>
      </c>
      <c r="F65" s="573">
        <v>0</v>
      </c>
      <c r="G65" s="582"/>
      <c r="H65" s="582"/>
      <c r="I65" s="582"/>
      <c r="J65" s="582"/>
      <c r="K65" s="582"/>
      <c r="L65" s="582"/>
      <c r="M65" s="582"/>
      <c r="N65" s="582"/>
      <c r="O65" s="582"/>
      <c r="P65" s="582"/>
      <c r="Q65" s="582"/>
      <c r="R65" s="333"/>
      <c r="S65" s="310"/>
      <c r="T65" s="310"/>
      <c r="U65" s="310"/>
      <c r="V65" s="310"/>
      <c r="W65" s="310"/>
      <c r="X65" s="310"/>
      <c r="Y65" s="310"/>
      <c r="AA65" s="290">
        <v>0</v>
      </c>
      <c r="AB65" s="290"/>
      <c r="AC65" s="290"/>
      <c r="AD65" s="290"/>
      <c r="AE65" s="290"/>
      <c r="AF65" s="290"/>
      <c r="AG65" s="290"/>
      <c r="AH65" s="290"/>
      <c r="AI65" s="290"/>
      <c r="AJ65" s="290"/>
    </row>
    <row r="66" spans="1:36" ht="15" hidden="1" customHeight="1">
      <c r="A66" s="309">
        <v>5</v>
      </c>
      <c r="B66" s="569" t="s">
        <v>255</v>
      </c>
      <c r="C66" s="570" t="s">
        <v>252</v>
      </c>
      <c r="D66" s="500">
        <v>0</v>
      </c>
      <c r="E66" s="475">
        <v>0</v>
      </c>
      <c r="F66" s="573">
        <v>0</v>
      </c>
      <c r="G66" s="583">
        <v>0</v>
      </c>
      <c r="H66" s="583">
        <v>0</v>
      </c>
      <c r="I66" s="583">
        <v>0</v>
      </c>
      <c r="J66" s="583">
        <v>0</v>
      </c>
      <c r="K66" s="583">
        <v>0</v>
      </c>
      <c r="L66" s="583">
        <v>0</v>
      </c>
      <c r="M66" s="580">
        <v>0</v>
      </c>
      <c r="N66" s="580">
        <v>0</v>
      </c>
      <c r="O66" s="581">
        <v>0</v>
      </c>
      <c r="P66" s="581">
        <v>0</v>
      </c>
      <c r="Q66" s="583">
        <v>0</v>
      </c>
      <c r="R66" s="334"/>
      <c r="S66" s="298"/>
      <c r="T66" s="298"/>
      <c r="U66" s="298"/>
      <c r="V66" s="298"/>
      <c r="W66" s="298"/>
      <c r="X66" s="298"/>
      <c r="Y66" s="298"/>
      <c r="AA66" s="290">
        <v>-14183.980000000001</v>
      </c>
      <c r="AB66" s="290"/>
      <c r="AC66" s="290"/>
      <c r="AD66" s="290"/>
      <c r="AE66" s="290"/>
      <c r="AF66" s="290"/>
      <c r="AG66" s="290"/>
      <c r="AH66" s="290"/>
      <c r="AI66" s="290"/>
      <c r="AJ66" s="290"/>
    </row>
    <row r="67" spans="1:36" ht="15" customHeight="1">
      <c r="A67" s="311" t="s">
        <v>12</v>
      </c>
      <c r="B67" s="571" t="s">
        <v>256</v>
      </c>
      <c r="C67" s="572" t="s">
        <v>253</v>
      </c>
      <c r="D67" s="501">
        <v>3161.5826509999997</v>
      </c>
      <c r="E67" s="476">
        <v>3161.5826509999997</v>
      </c>
      <c r="F67" s="584">
        <v>0</v>
      </c>
      <c r="G67" s="476">
        <v>3161.5826509999997</v>
      </c>
      <c r="H67" s="585"/>
      <c r="I67" s="585"/>
      <c r="J67" s="585"/>
      <c r="K67" s="585"/>
      <c r="L67" s="585"/>
      <c r="M67" s="585"/>
      <c r="N67" s="586"/>
      <c r="O67" s="587"/>
      <c r="P67" s="587"/>
      <c r="Q67" s="587"/>
      <c r="R67" s="335"/>
      <c r="S67" s="312"/>
      <c r="T67" s="312"/>
      <c r="U67" s="312"/>
      <c r="V67" s="312"/>
      <c r="W67" s="312"/>
      <c r="X67" s="312"/>
      <c r="Y67" s="312"/>
      <c r="AA67" s="290">
        <v>-5601.1873490000007</v>
      </c>
      <c r="AB67" s="290"/>
      <c r="AC67" s="290"/>
      <c r="AD67" s="290"/>
      <c r="AE67" s="290"/>
      <c r="AF67" s="290"/>
      <c r="AG67" s="290"/>
      <c r="AH67" s="290"/>
      <c r="AI67" s="290"/>
      <c r="AJ67" s="290"/>
    </row>
    <row r="68" spans="1:36" ht="15" customHeight="1">
      <c r="B68" s="314" t="s">
        <v>280</v>
      </c>
      <c r="E68" s="478"/>
      <c r="F68" s="478"/>
      <c r="G68" s="315"/>
      <c r="H68" s="315"/>
      <c r="I68" s="315"/>
      <c r="J68" s="315"/>
      <c r="K68" s="315"/>
      <c r="L68" s="315"/>
      <c r="M68" s="315"/>
      <c r="N68" s="315"/>
      <c r="O68" s="316"/>
      <c r="P68" s="315"/>
      <c r="Q68" s="315"/>
      <c r="AB68" s="290"/>
      <c r="AC68" s="290"/>
      <c r="AD68" s="290"/>
      <c r="AE68" s="290"/>
      <c r="AF68" s="290"/>
      <c r="AG68" s="290"/>
      <c r="AH68" s="290"/>
      <c r="AI68" s="290"/>
      <c r="AJ68" s="290"/>
    </row>
    <row r="69" spans="1:36" ht="12.6" customHeight="1">
      <c r="B69" s="314"/>
      <c r="E69" s="478"/>
      <c r="F69" s="478"/>
      <c r="G69" s="315"/>
      <c r="H69" s="315"/>
      <c r="I69" s="315"/>
      <c r="J69" s="315"/>
      <c r="K69" s="315"/>
      <c r="L69" s="315"/>
      <c r="M69" s="315"/>
      <c r="N69" s="315"/>
      <c r="O69" s="316"/>
      <c r="P69" s="315"/>
      <c r="Q69" s="315"/>
      <c r="AB69" s="290"/>
      <c r="AC69" s="290"/>
      <c r="AD69" s="290"/>
      <c r="AE69" s="290"/>
      <c r="AF69" s="290"/>
      <c r="AG69" s="290"/>
      <c r="AH69" s="290"/>
      <c r="AI69" s="290"/>
      <c r="AJ69" s="290"/>
    </row>
  </sheetData>
  <mergeCells count="10">
    <mergeCell ref="A1:B1"/>
    <mergeCell ref="A2:Q2"/>
    <mergeCell ref="A4:A5"/>
    <mergeCell ref="B4:B5"/>
    <mergeCell ref="C4:C5"/>
    <mergeCell ref="E4:E5"/>
    <mergeCell ref="G4:Q4"/>
    <mergeCell ref="P3:Q3"/>
    <mergeCell ref="D4:D5"/>
    <mergeCell ref="F4:F5"/>
  </mergeCells>
  <phoneticPr fontId="64" type="noConversion"/>
  <printOptions horizontalCentered="1"/>
  <pageMargins left="0.23622047244094491" right="0.23622047244094491" top="0.78740157480314965" bottom="0.39370078740157483" header="0" footer="0.78740157480314965"/>
  <pageSetup paperSize="9" scale="67"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I84"/>
  <sheetViews>
    <sheetView showZeros="0" topLeftCell="A61" zoomScaleNormal="100" workbookViewId="0">
      <selection activeCell="C67" sqref="C67:G89"/>
    </sheetView>
  </sheetViews>
  <sheetFormatPr defaultColWidth="9.109375" defaultRowHeight="15.6"/>
  <cols>
    <col min="1" max="1" width="4.88671875" style="2" customWidth="1"/>
    <col min="2" max="2" width="38" style="2" customWidth="1"/>
    <col min="3" max="3" width="6.6640625" style="2" bestFit="1" customWidth="1"/>
    <col min="4" max="4" width="11.44140625" style="2" customWidth="1"/>
    <col min="5" max="5" width="10.33203125" style="2" customWidth="1"/>
    <col min="6" max="6" width="10.109375" style="2" customWidth="1"/>
    <col min="7" max="7" width="10.88671875" style="2" customWidth="1"/>
    <col min="8" max="8" width="9.109375" style="2"/>
    <col min="9" max="9" width="9.21875" style="2" bestFit="1" customWidth="1"/>
    <col min="10" max="16384" width="9.109375" style="2"/>
  </cols>
  <sheetData>
    <row r="1" spans="1:8" s="46" customFormat="1">
      <c r="A1" s="29" t="s">
        <v>345</v>
      </c>
    </row>
    <row r="2" spans="1:8" s="46" customFormat="1" ht="18.75" customHeight="1">
      <c r="A2" s="865" t="s">
        <v>361</v>
      </c>
      <c r="B2" s="865"/>
      <c r="C2" s="865"/>
      <c r="D2" s="865"/>
      <c r="E2" s="865"/>
      <c r="F2" s="865"/>
      <c r="G2" s="865"/>
      <c r="H2" s="99"/>
    </row>
    <row r="3" spans="1:8" s="46" customFormat="1" ht="6.75" customHeight="1">
      <c r="A3" s="100"/>
      <c r="B3" s="100"/>
      <c r="C3" s="100"/>
      <c r="D3" s="100"/>
      <c r="E3" s="100"/>
      <c r="F3" s="100"/>
      <c r="G3" s="100"/>
      <c r="H3" s="99"/>
    </row>
    <row r="4" spans="1:8" s="56" customFormat="1" ht="17.25" customHeight="1">
      <c r="A4" s="867" t="s">
        <v>30</v>
      </c>
      <c r="B4" s="867" t="s">
        <v>43</v>
      </c>
      <c r="C4" s="867" t="s">
        <v>44</v>
      </c>
      <c r="D4" s="867" t="s">
        <v>334</v>
      </c>
      <c r="E4" s="866" t="s">
        <v>241</v>
      </c>
      <c r="F4" s="866"/>
      <c r="G4" s="866"/>
    </row>
    <row r="5" spans="1:8" s="56" customFormat="1" ht="13.8">
      <c r="A5" s="867"/>
      <c r="B5" s="867"/>
      <c r="C5" s="867"/>
      <c r="D5" s="867"/>
      <c r="E5" s="867" t="s">
        <v>167</v>
      </c>
      <c r="F5" s="866" t="s">
        <v>242</v>
      </c>
      <c r="G5" s="866"/>
    </row>
    <row r="6" spans="1:8" s="56" customFormat="1" ht="41.4">
      <c r="A6" s="867"/>
      <c r="B6" s="867"/>
      <c r="C6" s="867"/>
      <c r="D6" s="867"/>
      <c r="E6" s="867"/>
      <c r="F6" s="67" t="s">
        <v>246</v>
      </c>
      <c r="G6" s="68" t="s">
        <v>245</v>
      </c>
    </row>
    <row r="7" spans="1:8" s="46" customFormat="1" ht="13.2" customHeight="1">
      <c r="A7" s="57">
        <v>-1</v>
      </c>
      <c r="B7" s="57">
        <v>-2</v>
      </c>
      <c r="C7" s="57">
        <v>-3</v>
      </c>
      <c r="D7" s="57">
        <v>-4</v>
      </c>
      <c r="E7" s="57">
        <v>-5</v>
      </c>
      <c r="F7" s="57" t="s">
        <v>243</v>
      </c>
      <c r="G7" s="57" t="s">
        <v>244</v>
      </c>
    </row>
    <row r="8" spans="1:8" s="46" customFormat="1" ht="13.8">
      <c r="A8" s="272"/>
      <c r="B8" s="272"/>
      <c r="C8" s="272"/>
      <c r="D8" s="101">
        <v>89338.606</v>
      </c>
      <c r="E8" s="271">
        <v>89262.010948999989</v>
      </c>
      <c r="F8" s="271">
        <v>-76.595050999998989</v>
      </c>
      <c r="G8" s="712"/>
    </row>
    <row r="9" spans="1:8" s="46" customFormat="1" ht="13.8">
      <c r="A9" s="658">
        <v>1</v>
      </c>
      <c r="B9" s="102" t="s">
        <v>32</v>
      </c>
      <c r="C9" s="103" t="s">
        <v>47</v>
      </c>
      <c r="D9" s="101">
        <v>75552.34</v>
      </c>
      <c r="E9" s="101">
        <v>76324.689230999997</v>
      </c>
      <c r="F9" s="101">
        <v>772.34923100000015</v>
      </c>
      <c r="G9" s="101">
        <v>101.02227043000917</v>
      </c>
    </row>
    <row r="10" spans="1:8" s="46" customFormat="1" ht="13.8">
      <c r="A10" s="73" t="s">
        <v>150</v>
      </c>
      <c r="B10" s="72" t="s">
        <v>37</v>
      </c>
      <c r="C10" s="104" t="s">
        <v>50</v>
      </c>
      <c r="D10" s="597">
        <v>2032.15</v>
      </c>
      <c r="E10" s="106">
        <v>2054.2064519999999</v>
      </c>
      <c r="F10" s="107">
        <v>22.056451999999808</v>
      </c>
      <c r="G10" s="107">
        <v>101.08537519376029</v>
      </c>
    </row>
    <row r="11" spans="1:8" s="46" customFormat="1" ht="13.95" customHeight="1">
      <c r="A11" s="73"/>
      <c r="B11" s="497" t="s">
        <v>152</v>
      </c>
      <c r="C11" s="109" t="s">
        <v>154</v>
      </c>
      <c r="D11" s="597">
        <v>1473.6</v>
      </c>
      <c r="E11" s="107">
        <v>1445.9657310000002</v>
      </c>
      <c r="F11" s="107">
        <v>-27.634268999999676</v>
      </c>
      <c r="G11" s="107">
        <v>98.124710301302954</v>
      </c>
    </row>
    <row r="12" spans="1:8" s="46" customFormat="1" ht="13.8" hidden="1">
      <c r="A12" s="73" t="s">
        <v>204</v>
      </c>
      <c r="B12" s="108" t="s">
        <v>287</v>
      </c>
      <c r="C12" s="109" t="s">
        <v>155</v>
      </c>
      <c r="D12" s="597">
        <v>558.55000000000018</v>
      </c>
      <c r="E12" s="106">
        <v>608.24072100000001</v>
      </c>
      <c r="F12" s="107">
        <v>49.690720999999826</v>
      </c>
      <c r="G12" s="107">
        <v>108.89637830095779</v>
      </c>
    </row>
    <row r="13" spans="1:8" s="46" customFormat="1" ht="13.8">
      <c r="A13" s="73" t="s">
        <v>53</v>
      </c>
      <c r="B13" s="72" t="s">
        <v>67</v>
      </c>
      <c r="C13" s="104" t="s">
        <v>68</v>
      </c>
      <c r="D13" s="597">
        <v>29565.850000000002</v>
      </c>
      <c r="E13" s="106">
        <v>26246.284737999998</v>
      </c>
      <c r="F13" s="107">
        <v>-3319.5652620000037</v>
      </c>
      <c r="G13" s="107">
        <v>88.772298912427672</v>
      </c>
    </row>
    <row r="14" spans="1:8" s="46" customFormat="1" ht="13.8" hidden="1">
      <c r="A14" s="111" t="s">
        <v>204</v>
      </c>
      <c r="B14" s="110" t="s">
        <v>197</v>
      </c>
      <c r="C14" s="111" t="s">
        <v>212</v>
      </c>
      <c r="D14" s="597"/>
      <c r="E14" s="106">
        <v>14002.768812999999</v>
      </c>
      <c r="F14" s="107">
        <v>14002.768812999999</v>
      </c>
      <c r="G14" s="107">
        <v>0</v>
      </c>
    </row>
    <row r="15" spans="1:8" s="46" customFormat="1" ht="13.8" hidden="1">
      <c r="A15" s="111" t="s">
        <v>204</v>
      </c>
      <c r="B15" s="110" t="s">
        <v>198</v>
      </c>
      <c r="C15" s="111" t="s">
        <v>207</v>
      </c>
      <c r="D15" s="597"/>
      <c r="E15" s="106">
        <v>12243.515925000002</v>
      </c>
      <c r="F15" s="107">
        <v>12243.515925000002</v>
      </c>
      <c r="G15" s="107">
        <v>0</v>
      </c>
    </row>
    <row r="16" spans="1:8" s="46" customFormat="1" ht="13.95" customHeight="1">
      <c r="A16" s="73" t="s">
        <v>168</v>
      </c>
      <c r="B16" s="108" t="s">
        <v>52</v>
      </c>
      <c r="C16" s="104" t="s">
        <v>157</v>
      </c>
      <c r="D16" s="597">
        <v>11404.71</v>
      </c>
      <c r="E16" s="106">
        <v>13131.343515</v>
      </c>
      <c r="F16" s="107">
        <v>1726.6335150000014</v>
      </c>
      <c r="G16" s="107">
        <v>115.13965295917214</v>
      </c>
    </row>
    <row r="17" spans="1:9" s="46" customFormat="1" ht="13.95" customHeight="1">
      <c r="A17" s="73" t="s">
        <v>54</v>
      </c>
      <c r="B17" s="112" t="s">
        <v>193</v>
      </c>
      <c r="C17" s="104" t="s">
        <v>160</v>
      </c>
      <c r="D17" s="597">
        <v>20534.16</v>
      </c>
      <c r="E17" s="106">
        <v>20948.284446999998</v>
      </c>
      <c r="F17" s="107">
        <v>414.12444699999833</v>
      </c>
      <c r="G17" s="107">
        <v>102.01675864510649</v>
      </c>
    </row>
    <row r="18" spans="1:9" s="46" customFormat="1" ht="13.8">
      <c r="A18" s="73" t="s">
        <v>55</v>
      </c>
      <c r="B18" s="108" t="s">
        <v>192</v>
      </c>
      <c r="C18" s="104" t="s">
        <v>159</v>
      </c>
      <c r="D18" s="597">
        <v>11860.66</v>
      </c>
      <c r="E18" s="106">
        <v>13777.61155</v>
      </c>
      <c r="F18" s="107">
        <v>1916.9515499999998</v>
      </c>
      <c r="G18" s="107">
        <v>116.1622671082385</v>
      </c>
    </row>
    <row r="19" spans="1:9" s="46" customFormat="1" ht="13.8" hidden="1">
      <c r="A19" s="73" t="s">
        <v>71</v>
      </c>
      <c r="B19" s="108" t="s">
        <v>195</v>
      </c>
      <c r="C19" s="104" t="s">
        <v>161</v>
      </c>
      <c r="D19" s="597"/>
      <c r="E19" s="106">
        <v>0</v>
      </c>
      <c r="F19" s="107">
        <v>0</v>
      </c>
      <c r="G19" s="107">
        <v>0</v>
      </c>
    </row>
    <row r="20" spans="1:9" s="46" customFormat="1" ht="13.8">
      <c r="A20" s="73" t="s">
        <v>71</v>
      </c>
      <c r="B20" s="108" t="s">
        <v>72</v>
      </c>
      <c r="C20" s="104" t="s">
        <v>162</v>
      </c>
      <c r="D20" s="597">
        <v>111.03999999999998</v>
      </c>
      <c r="E20" s="106">
        <v>112.13285400000002</v>
      </c>
      <c r="F20" s="107">
        <v>1.0928540000000453</v>
      </c>
      <c r="G20" s="107">
        <v>100.98419848703175</v>
      </c>
    </row>
    <row r="21" spans="1:9" s="46" customFormat="1" ht="13.8" hidden="1">
      <c r="A21" s="73" t="s">
        <v>247</v>
      </c>
      <c r="B21" s="108" t="s">
        <v>208</v>
      </c>
      <c r="C21" s="104" t="s">
        <v>163</v>
      </c>
      <c r="D21" s="597">
        <v>0</v>
      </c>
      <c r="E21" s="114">
        <v>0</v>
      </c>
      <c r="F21" s="107">
        <v>0</v>
      </c>
      <c r="G21" s="107">
        <v>0</v>
      </c>
    </row>
    <row r="22" spans="1:9" s="46" customFormat="1" ht="15.6" customHeight="1">
      <c r="A22" s="659" t="s">
        <v>73</v>
      </c>
      <c r="B22" s="108" t="s">
        <v>209</v>
      </c>
      <c r="C22" s="73" t="s">
        <v>164</v>
      </c>
      <c r="D22" s="597">
        <v>43.769999999999996</v>
      </c>
      <c r="E22" s="106">
        <v>54.825674999999997</v>
      </c>
      <c r="F22" s="107">
        <v>11.055675000000001</v>
      </c>
      <c r="G22" s="107">
        <v>125.25856751199451</v>
      </c>
    </row>
    <row r="23" spans="1:9" s="46" customFormat="1" ht="13.8">
      <c r="A23" s="649">
        <v>2</v>
      </c>
      <c r="B23" s="115" t="s">
        <v>33</v>
      </c>
      <c r="C23" s="116" t="s">
        <v>196</v>
      </c>
      <c r="D23" s="119">
        <v>12380.425999999999</v>
      </c>
      <c r="E23" s="118">
        <v>12335.183826</v>
      </c>
      <c r="F23" s="119">
        <v>-45.242173999999068</v>
      </c>
      <c r="G23" s="119">
        <v>99.634566904240614</v>
      </c>
      <c r="I23" s="154"/>
    </row>
    <row r="24" spans="1:9" s="46" customFormat="1" ht="13.8">
      <c r="A24" s="73" t="s">
        <v>57</v>
      </c>
      <c r="B24" s="108" t="s">
        <v>199</v>
      </c>
      <c r="C24" s="104" t="s">
        <v>123</v>
      </c>
      <c r="D24" s="107">
        <v>1144.8499999999999</v>
      </c>
      <c r="E24" s="107">
        <v>1029.130095</v>
      </c>
      <c r="F24" s="107">
        <v>-115.71990499999993</v>
      </c>
      <c r="G24" s="107">
        <v>89.892133904004908</v>
      </c>
      <c r="I24" s="154"/>
    </row>
    <row r="25" spans="1:9" s="46" customFormat="1" ht="13.8">
      <c r="A25" s="73" t="s">
        <v>58</v>
      </c>
      <c r="B25" s="108" t="s">
        <v>200</v>
      </c>
      <c r="C25" s="104" t="s">
        <v>124</v>
      </c>
      <c r="D25" s="107">
        <v>2.4</v>
      </c>
      <c r="E25" s="106">
        <v>2.3984969999999999</v>
      </c>
      <c r="F25" s="107">
        <v>-1.5030000000000321E-3</v>
      </c>
      <c r="G25" s="107">
        <v>99.937374999999989</v>
      </c>
      <c r="I25" s="154"/>
    </row>
    <row r="26" spans="1:9" s="46" customFormat="1" ht="13.8" hidden="1">
      <c r="A26" s="73" t="s">
        <v>59</v>
      </c>
      <c r="B26" s="108" t="s">
        <v>201</v>
      </c>
      <c r="C26" s="73" t="s">
        <v>125</v>
      </c>
      <c r="D26" s="107"/>
      <c r="E26" s="106">
        <v>0</v>
      </c>
      <c r="F26" s="107">
        <v>0</v>
      </c>
      <c r="G26" s="107">
        <v>0</v>
      </c>
      <c r="I26" s="154"/>
    </row>
    <row r="27" spans="1:9" s="46" customFormat="1" ht="13.8">
      <c r="A27" s="73" t="s">
        <v>59</v>
      </c>
      <c r="B27" s="108" t="s">
        <v>213</v>
      </c>
      <c r="C27" s="73" t="s">
        <v>225</v>
      </c>
      <c r="D27" s="107">
        <v>3.9299999999999997</v>
      </c>
      <c r="E27" s="106">
        <v>3.5209860000000002</v>
      </c>
      <c r="F27" s="107">
        <v>-0.40901399999999954</v>
      </c>
      <c r="G27" s="107">
        <v>89.592519083969478</v>
      </c>
      <c r="I27" s="154"/>
    </row>
    <row r="28" spans="1:9" s="46" customFormat="1" ht="13.95" customHeight="1">
      <c r="A28" s="73" t="s">
        <v>60</v>
      </c>
      <c r="B28" s="108" t="s">
        <v>214</v>
      </c>
      <c r="C28" s="73" t="s">
        <v>226</v>
      </c>
      <c r="D28" s="107">
        <v>13.290000000000001</v>
      </c>
      <c r="E28" s="713">
        <v>5.5616489999999992</v>
      </c>
      <c r="F28" s="107">
        <v>-7.7283510000000017</v>
      </c>
      <c r="G28" s="107">
        <v>41.848374717832947</v>
      </c>
      <c r="I28" s="154"/>
    </row>
    <row r="29" spans="1:9" s="46" customFormat="1" ht="13.8">
      <c r="A29" s="73" t="s">
        <v>81</v>
      </c>
      <c r="B29" s="108" t="s">
        <v>278</v>
      </c>
      <c r="C29" s="73" t="s">
        <v>126</v>
      </c>
      <c r="D29" s="107">
        <v>54.809999999999995</v>
      </c>
      <c r="E29" s="106">
        <v>60.518664000000001</v>
      </c>
      <c r="F29" s="107">
        <v>5.708664000000006</v>
      </c>
      <c r="G29" s="107">
        <v>110.41536945812808</v>
      </c>
      <c r="I29" s="154"/>
    </row>
    <row r="30" spans="1:9" s="46" customFormat="1" ht="13.8">
      <c r="A30" s="73" t="s">
        <v>183</v>
      </c>
      <c r="B30" s="108" t="s">
        <v>279</v>
      </c>
      <c r="C30" s="73" t="s">
        <v>127</v>
      </c>
      <c r="D30" s="107">
        <v>8.8000000000000007</v>
      </c>
      <c r="E30" s="106">
        <v>22.028148999999999</v>
      </c>
      <c r="F30" s="107">
        <v>13.228148999999998</v>
      </c>
      <c r="G30" s="107">
        <v>250.31987499999997</v>
      </c>
      <c r="I30" s="154"/>
    </row>
    <row r="31" spans="1:9" s="46" customFormat="1" ht="27.6">
      <c r="A31" s="73" t="s">
        <v>185</v>
      </c>
      <c r="B31" s="72" t="s">
        <v>250</v>
      </c>
      <c r="C31" s="73" t="s">
        <v>85</v>
      </c>
      <c r="D31" s="598">
        <f>SUM(D32:D43)</f>
        <v>8362.3246000000017</v>
      </c>
      <c r="E31" s="598">
        <f t="shared" ref="E31" si="0">SUM(E32:E43)</f>
        <v>8288.2971129999987</v>
      </c>
      <c r="F31" s="598">
        <f>SUM(F32:F43)</f>
        <v>-74.027486999998487</v>
      </c>
      <c r="G31" s="107">
        <v>99.04643281635424</v>
      </c>
      <c r="H31" s="46">
        <f>E31-D31</f>
        <v>-74.027487000003021</v>
      </c>
      <c r="I31" s="154"/>
    </row>
    <row r="32" spans="1:9" s="49" customFormat="1" ht="13.8">
      <c r="A32" s="521" t="s">
        <v>41</v>
      </c>
      <c r="B32" s="497" t="s">
        <v>116</v>
      </c>
      <c r="C32" s="445" t="s">
        <v>129</v>
      </c>
      <c r="D32" s="597">
        <v>920.11</v>
      </c>
      <c r="E32" s="597">
        <v>975.31370800000025</v>
      </c>
      <c r="F32" s="597">
        <v>55.203708000000233</v>
      </c>
      <c r="G32" s="598">
        <v>105.99968568975451</v>
      </c>
      <c r="I32" s="154"/>
    </row>
    <row r="33" spans="1:9" s="49" customFormat="1" ht="13.8">
      <c r="A33" s="521" t="s">
        <v>41</v>
      </c>
      <c r="B33" s="237" t="s">
        <v>117</v>
      </c>
      <c r="C33" s="73" t="s">
        <v>130</v>
      </c>
      <c r="D33" s="598">
        <v>524.73</v>
      </c>
      <c r="E33" s="598">
        <v>542.25126599999999</v>
      </c>
      <c r="F33" s="598">
        <v>17.521265999999969</v>
      </c>
      <c r="G33" s="598">
        <v>103.33910125207248</v>
      </c>
      <c r="I33" s="154"/>
    </row>
    <row r="34" spans="1:9" s="49" customFormat="1" ht="13.8">
      <c r="A34" s="521" t="s">
        <v>41</v>
      </c>
      <c r="B34" s="497" t="s">
        <v>118</v>
      </c>
      <c r="C34" s="73" t="s">
        <v>131</v>
      </c>
      <c r="D34" s="598">
        <v>6825.6599999999989</v>
      </c>
      <c r="E34" s="598">
        <v>6678.3116760000003</v>
      </c>
      <c r="F34" s="598">
        <v>-147.34832399999868</v>
      </c>
      <c r="G34" s="598">
        <v>97.841258955177977</v>
      </c>
      <c r="I34" s="154"/>
    </row>
    <row r="35" spans="1:9" s="49" customFormat="1" ht="13.8">
      <c r="A35" s="521" t="s">
        <v>41</v>
      </c>
      <c r="B35" s="497" t="s">
        <v>286</v>
      </c>
      <c r="C35" s="73" t="s">
        <v>132</v>
      </c>
      <c r="D35" s="598">
        <v>0.92000000000000015</v>
      </c>
      <c r="E35" s="598">
        <v>0.93011500000000014</v>
      </c>
      <c r="F35" s="598">
        <v>1.0114999999999985E-2</v>
      </c>
      <c r="G35" s="598">
        <v>101.09945652173913</v>
      </c>
      <c r="I35" s="154"/>
    </row>
    <row r="36" spans="1:9" s="49" customFormat="1" ht="13.8">
      <c r="A36" s="521" t="s">
        <v>41</v>
      </c>
      <c r="B36" s="497" t="s">
        <v>384</v>
      </c>
      <c r="C36" s="73" t="s">
        <v>133</v>
      </c>
      <c r="D36" s="598">
        <v>1.2399999999999991</v>
      </c>
      <c r="E36" s="598">
        <v>2.5772140000000001</v>
      </c>
      <c r="F36" s="598">
        <v>1.337214000000001</v>
      </c>
      <c r="G36" s="598">
        <v>207.83983870967759</v>
      </c>
      <c r="I36" s="154"/>
    </row>
    <row r="37" spans="1:9" s="49" customFormat="1" ht="13.8">
      <c r="A37" s="521" t="s">
        <v>41</v>
      </c>
      <c r="B37" s="497" t="s">
        <v>385</v>
      </c>
      <c r="C37" s="73" t="s">
        <v>134</v>
      </c>
      <c r="D37" s="598">
        <v>5.1000000000000005</v>
      </c>
      <c r="E37" s="598">
        <v>5.2820229999999997</v>
      </c>
      <c r="F37" s="598">
        <v>0.18202299999999916</v>
      </c>
      <c r="G37" s="598">
        <v>103.56907843137253</v>
      </c>
      <c r="I37" s="154"/>
    </row>
    <row r="38" spans="1:9" s="49" customFormat="1" ht="13.8">
      <c r="A38" s="521" t="s">
        <v>41</v>
      </c>
      <c r="B38" s="497" t="s">
        <v>386</v>
      </c>
      <c r="C38" s="73" t="s">
        <v>135</v>
      </c>
      <c r="D38" s="598">
        <v>63.389800000000001</v>
      </c>
      <c r="E38" s="598">
        <v>64.565073999999996</v>
      </c>
      <c r="F38" s="598">
        <v>1.1752739999999946</v>
      </c>
      <c r="G38" s="598">
        <v>101.85404276397779</v>
      </c>
      <c r="I38" s="154"/>
    </row>
    <row r="39" spans="1:9" s="49" customFormat="1" ht="13.8">
      <c r="A39" s="521" t="s">
        <v>41</v>
      </c>
      <c r="B39" s="497" t="s">
        <v>387</v>
      </c>
      <c r="C39" s="73" t="s">
        <v>136</v>
      </c>
      <c r="D39" s="598">
        <v>16.634799999999998</v>
      </c>
      <c r="E39" s="598">
        <v>14.295196999999998</v>
      </c>
      <c r="F39" s="598">
        <v>-2.3396030000000003</v>
      </c>
      <c r="G39" s="598">
        <v>85.935490658138363</v>
      </c>
      <c r="I39" s="154"/>
    </row>
    <row r="40" spans="1:9" s="46" customFormat="1" ht="13.8" hidden="1">
      <c r="A40" s="521" t="s">
        <v>41</v>
      </c>
      <c r="B40" s="108" t="s">
        <v>215</v>
      </c>
      <c r="C40" s="73" t="s">
        <v>188</v>
      </c>
      <c r="D40" s="598">
        <v>0</v>
      </c>
      <c r="E40" s="106">
        <v>0</v>
      </c>
      <c r="F40" s="107">
        <v>0</v>
      </c>
      <c r="G40" s="107">
        <v>0</v>
      </c>
      <c r="I40" s="154"/>
    </row>
    <row r="41" spans="1:9" s="49" customFormat="1" ht="13.8" hidden="1">
      <c r="A41" s="521" t="s">
        <v>41</v>
      </c>
      <c r="B41" s="497" t="s">
        <v>388</v>
      </c>
      <c r="C41" s="73" t="s">
        <v>137</v>
      </c>
      <c r="D41" s="598">
        <v>0</v>
      </c>
      <c r="E41" s="598">
        <v>0</v>
      </c>
      <c r="F41" s="598">
        <v>0</v>
      </c>
      <c r="G41" s="598">
        <v>0</v>
      </c>
      <c r="I41" s="154"/>
    </row>
    <row r="42" spans="1:9" s="49" customFormat="1" ht="13.8" hidden="1">
      <c r="A42" s="521" t="s">
        <v>41</v>
      </c>
      <c r="B42" s="497" t="s">
        <v>383</v>
      </c>
      <c r="C42" s="73" t="s">
        <v>138</v>
      </c>
      <c r="D42" s="598">
        <v>0</v>
      </c>
      <c r="E42" s="598">
        <v>0</v>
      </c>
      <c r="F42" s="598">
        <v>0</v>
      </c>
      <c r="G42" s="598">
        <v>0</v>
      </c>
      <c r="I42" s="154"/>
    </row>
    <row r="43" spans="1:9" s="49" customFormat="1" ht="13.8">
      <c r="A43" s="521" t="s">
        <v>41</v>
      </c>
      <c r="B43" s="497" t="s">
        <v>301</v>
      </c>
      <c r="C43" s="73" t="s">
        <v>139</v>
      </c>
      <c r="D43" s="598">
        <v>4.5400000000000009</v>
      </c>
      <c r="E43" s="598">
        <v>4.7708399999999997</v>
      </c>
      <c r="F43" s="598">
        <v>0.23083999999999882</v>
      </c>
      <c r="G43" s="598">
        <v>105.08458149779733</v>
      </c>
      <c r="I43" s="154"/>
    </row>
    <row r="44" spans="1:9" s="46" customFormat="1" ht="13.8" hidden="1">
      <c r="A44" s="73"/>
      <c r="B44" s="108" t="s">
        <v>216</v>
      </c>
      <c r="C44" s="73" t="s">
        <v>187</v>
      </c>
      <c r="D44" s="107">
        <v>0</v>
      </c>
      <c r="E44" s="106">
        <v>0</v>
      </c>
      <c r="F44" s="107">
        <v>0</v>
      </c>
      <c r="G44" s="107">
        <v>0</v>
      </c>
      <c r="I44" s="154"/>
    </row>
    <row r="45" spans="1:9" s="46" customFormat="1" ht="13.8" hidden="1">
      <c r="A45" s="73"/>
      <c r="B45" s="269" t="s">
        <v>358</v>
      </c>
      <c r="C45" s="236" t="s">
        <v>359</v>
      </c>
      <c r="D45" s="107"/>
      <c r="E45" s="107"/>
      <c r="F45" s="107"/>
      <c r="G45" s="107"/>
      <c r="I45" s="154"/>
    </row>
    <row r="46" spans="1:9" s="46" customFormat="1" ht="13.8">
      <c r="A46" s="236" t="s">
        <v>185</v>
      </c>
      <c r="B46" s="108" t="s">
        <v>190</v>
      </c>
      <c r="C46" s="73" t="s">
        <v>74</v>
      </c>
      <c r="D46" s="107">
        <v>4.13</v>
      </c>
      <c r="E46" s="107">
        <v>4.1265299999999998</v>
      </c>
      <c r="F46" s="107">
        <v>-3.4700000000000841E-3</v>
      </c>
      <c r="G46" s="107">
        <v>99.915980629539945</v>
      </c>
      <c r="I46" s="154"/>
    </row>
    <row r="47" spans="1:9" s="46" customFormat="1" ht="13.8">
      <c r="A47" s="520" t="s">
        <v>86</v>
      </c>
      <c r="B47" s="108" t="s">
        <v>210</v>
      </c>
      <c r="C47" s="73" t="s">
        <v>165</v>
      </c>
      <c r="D47" s="107">
        <v>360.44999999999993</v>
      </c>
      <c r="E47" s="599">
        <v>348.82385199999999</v>
      </c>
      <c r="F47" s="599">
        <v>-11.626147999999944</v>
      </c>
      <c r="G47" s="599">
        <v>96.774546261617431</v>
      </c>
      <c r="I47" s="154"/>
    </row>
    <row r="48" spans="1:9" s="46" customFormat="1" ht="13.8">
      <c r="A48" s="236" t="s">
        <v>87</v>
      </c>
      <c r="B48" s="108" t="s">
        <v>211</v>
      </c>
      <c r="C48" s="73" t="s">
        <v>122</v>
      </c>
      <c r="D48" s="107">
        <v>77.550000000000011</v>
      </c>
      <c r="E48" s="599">
        <v>67.160264000000012</v>
      </c>
      <c r="F48" s="599">
        <v>-10.389735999999999</v>
      </c>
      <c r="G48" s="599">
        <v>86.602532559638945</v>
      </c>
      <c r="I48" s="154"/>
    </row>
    <row r="49" spans="1:9" s="46" customFormat="1" ht="13.8">
      <c r="A49" s="520" t="s">
        <v>88</v>
      </c>
      <c r="B49" s="108" t="s">
        <v>217</v>
      </c>
      <c r="C49" s="73" t="s">
        <v>178</v>
      </c>
      <c r="D49" s="107">
        <v>18.690000000000001</v>
      </c>
      <c r="E49" s="599">
        <v>19.055594000000003</v>
      </c>
      <c r="F49" s="599">
        <v>0.36559400000000153</v>
      </c>
      <c r="G49" s="599">
        <v>101.95609416800428</v>
      </c>
      <c r="I49" s="154"/>
    </row>
    <row r="50" spans="1:9" s="46" customFormat="1" ht="13.8">
      <c r="A50" s="236" t="s">
        <v>89</v>
      </c>
      <c r="B50" s="108" t="s">
        <v>218</v>
      </c>
      <c r="C50" s="73" t="s">
        <v>227</v>
      </c>
      <c r="D50" s="107">
        <v>2.33</v>
      </c>
      <c r="E50" s="599">
        <v>1.275876</v>
      </c>
      <c r="F50" s="599">
        <v>-1.0541240000000001</v>
      </c>
      <c r="G50" s="599">
        <v>54.758626609442061</v>
      </c>
      <c r="I50" s="154"/>
    </row>
    <row r="51" spans="1:9" s="46" customFormat="1" ht="13.8" hidden="1">
      <c r="A51" s="520" t="s">
        <v>63</v>
      </c>
      <c r="B51" s="108" t="s">
        <v>219</v>
      </c>
      <c r="C51" s="73" t="s">
        <v>228</v>
      </c>
      <c r="D51" s="107"/>
      <c r="E51" s="599">
        <v>0</v>
      </c>
      <c r="F51" s="599">
        <v>0</v>
      </c>
      <c r="G51" s="599">
        <v>0</v>
      </c>
      <c r="I51" s="154"/>
    </row>
    <row r="52" spans="1:9" s="46" customFormat="1" ht="13.8">
      <c r="A52" s="236" t="s">
        <v>90</v>
      </c>
      <c r="B52" s="108" t="s">
        <v>220</v>
      </c>
      <c r="C52" s="73" t="s">
        <v>179</v>
      </c>
      <c r="D52" s="107">
        <v>3.29</v>
      </c>
      <c r="E52" s="107">
        <v>3.5108990000000002</v>
      </c>
      <c r="F52" s="107">
        <v>0.22089900000000018</v>
      </c>
      <c r="G52" s="107">
        <v>106.71425531914893</v>
      </c>
      <c r="I52" s="154"/>
    </row>
    <row r="53" spans="1:9" s="46" customFormat="1" ht="13.8">
      <c r="A53" s="236" t="s">
        <v>91</v>
      </c>
      <c r="B53" s="108" t="s">
        <v>288</v>
      </c>
      <c r="C53" s="73" t="s">
        <v>140</v>
      </c>
      <c r="D53" s="107">
        <v>87.58</v>
      </c>
      <c r="E53" s="107">
        <v>80.743786</v>
      </c>
      <c r="F53" s="107">
        <v>-6.8362139999999982</v>
      </c>
      <c r="G53" s="107">
        <v>92.194320621146389</v>
      </c>
      <c r="I53" s="154"/>
    </row>
    <row r="54" spans="1:9" s="46" customFormat="1" ht="13.8">
      <c r="A54" s="236" t="s">
        <v>92</v>
      </c>
      <c r="B54" s="108" t="s">
        <v>221</v>
      </c>
      <c r="C54" s="73" t="s">
        <v>128</v>
      </c>
      <c r="D54" s="107">
        <v>23.269999999999996</v>
      </c>
      <c r="E54" s="107">
        <v>6.4415469999999964</v>
      </c>
      <c r="F54" s="107">
        <v>-16.828453</v>
      </c>
      <c r="G54" s="107">
        <v>27.6817662226042</v>
      </c>
      <c r="I54" s="154"/>
    </row>
    <row r="55" spans="1:9" s="46" customFormat="1" ht="13.8">
      <c r="A55" s="236" t="s">
        <v>62</v>
      </c>
      <c r="B55" s="108" t="s">
        <v>222</v>
      </c>
      <c r="C55" s="73" t="s">
        <v>229</v>
      </c>
      <c r="D55" s="107">
        <v>16.440000000000001</v>
      </c>
      <c r="E55" s="599">
        <v>17.053826000000004</v>
      </c>
      <c r="F55" s="599">
        <v>0.61382600000000309</v>
      </c>
      <c r="G55" s="599">
        <v>103.73373479318737</v>
      </c>
      <c r="I55" s="154"/>
    </row>
    <row r="56" spans="1:9" s="46" customFormat="1" ht="13.8">
      <c r="A56" s="236" t="s">
        <v>63</v>
      </c>
      <c r="B56" s="108" t="s">
        <v>223</v>
      </c>
      <c r="C56" s="73" t="s">
        <v>230</v>
      </c>
      <c r="D56" s="107">
        <v>11.45</v>
      </c>
      <c r="E56" s="599">
        <v>11.401797999999999</v>
      </c>
      <c r="F56" s="599">
        <v>-4.8201999999999856E-2</v>
      </c>
      <c r="G56" s="599">
        <v>99.579021834061137</v>
      </c>
      <c r="I56" s="154"/>
    </row>
    <row r="57" spans="1:9" s="46" customFormat="1" ht="13.8">
      <c r="A57" s="236" t="s">
        <v>232</v>
      </c>
      <c r="B57" s="108" t="s">
        <v>231</v>
      </c>
      <c r="C57" s="73" t="s">
        <v>180</v>
      </c>
      <c r="D57" s="107">
        <v>0.31</v>
      </c>
      <c r="E57" s="599">
        <v>0.70522300000000004</v>
      </c>
      <c r="F57" s="599">
        <v>0.39522300000000005</v>
      </c>
      <c r="G57" s="599">
        <v>227.49129032258065</v>
      </c>
      <c r="I57" s="154"/>
    </row>
    <row r="58" spans="1:9" s="46" customFormat="1" ht="13.8">
      <c r="A58" s="236" t="s">
        <v>233</v>
      </c>
      <c r="B58" s="108" t="s">
        <v>224</v>
      </c>
      <c r="C58" s="73" t="s">
        <v>141</v>
      </c>
      <c r="D58" s="107">
        <v>2127.31</v>
      </c>
      <c r="E58" s="106">
        <v>2310.168232</v>
      </c>
      <c r="F58" s="599">
        <v>182.85823200000004</v>
      </c>
      <c r="G58" s="599">
        <v>108.59574918559119</v>
      </c>
      <c r="I58" s="154"/>
    </row>
    <row r="59" spans="1:9" s="46" customFormat="1" ht="13.8">
      <c r="A59" s="236" t="s">
        <v>234</v>
      </c>
      <c r="B59" s="108" t="s">
        <v>39</v>
      </c>
      <c r="C59" s="73" t="s">
        <v>142</v>
      </c>
      <c r="D59" s="107">
        <v>54.890000000000015</v>
      </c>
      <c r="E59" s="106">
        <v>49.146555999999997</v>
      </c>
      <c r="F59" s="599">
        <v>-5.743444000000018</v>
      </c>
      <c r="G59" s="599">
        <v>89.536447440335181</v>
      </c>
      <c r="I59" s="154"/>
    </row>
    <row r="60" spans="1:9" s="46" customFormat="1" ht="13.8">
      <c r="A60" s="236" t="s">
        <v>235</v>
      </c>
      <c r="B60" s="108" t="s">
        <v>40</v>
      </c>
      <c r="C60" s="73" t="s">
        <v>143</v>
      </c>
      <c r="D60" s="107">
        <v>2.2200000000000002</v>
      </c>
      <c r="E60" s="106">
        <v>4.1146899999999995</v>
      </c>
      <c r="F60" s="599">
        <v>1.8946899999999993</v>
      </c>
      <c r="G60" s="599">
        <v>185.34639639639636</v>
      </c>
      <c r="I60" s="154"/>
    </row>
    <row r="61" spans="1:9" s="46" customFormat="1" ht="13.8">
      <c r="A61" s="649">
        <v>3</v>
      </c>
      <c r="B61" s="155" t="s">
        <v>34</v>
      </c>
      <c r="C61" s="156" t="s">
        <v>144</v>
      </c>
      <c r="D61" s="119">
        <v>1405.84</v>
      </c>
      <c r="E61" s="119">
        <v>602.13789199999985</v>
      </c>
      <c r="F61" s="119">
        <v>-803.70210800000007</v>
      </c>
      <c r="G61" s="119">
        <v>233.47476029626785</v>
      </c>
    </row>
    <row r="62" spans="1:9" s="49" customFormat="1" ht="14.4" hidden="1">
      <c r="A62" s="649" t="s">
        <v>204</v>
      </c>
      <c r="B62" s="157" t="s">
        <v>119</v>
      </c>
      <c r="C62" s="521"/>
      <c r="D62" s="714">
        <v>0</v>
      </c>
      <c r="E62" s="715"/>
      <c r="F62" s="714"/>
      <c r="G62" s="714"/>
    </row>
    <row r="63" spans="1:9" s="49" customFormat="1" ht="14.4" hidden="1">
      <c r="A63" s="649" t="s">
        <v>204</v>
      </c>
      <c r="B63" s="157" t="s">
        <v>120</v>
      </c>
      <c r="C63" s="521"/>
      <c r="D63" s="598">
        <v>0</v>
      </c>
      <c r="E63" s="598"/>
      <c r="F63" s="598"/>
      <c r="G63" s="714"/>
    </row>
    <row r="64" spans="1:9" s="270" customFormat="1" ht="13.8">
      <c r="A64" s="660">
        <v>4</v>
      </c>
      <c r="B64" s="158" t="s">
        <v>256</v>
      </c>
      <c r="C64" s="159" t="s">
        <v>253</v>
      </c>
      <c r="D64" s="716">
        <v>3185.77</v>
      </c>
      <c r="E64" s="716">
        <v>3161.5826509999997</v>
      </c>
      <c r="F64" s="717">
        <v>-24.187349000000268</v>
      </c>
      <c r="G64" s="717">
        <v>99.240769139015043</v>
      </c>
    </row>
    <row r="65" spans="2:4" s="46" customFormat="1" ht="18.600000000000001" customHeight="1">
      <c r="B65" s="864" t="s">
        <v>257</v>
      </c>
      <c r="C65" s="864"/>
      <c r="D65" s="864"/>
    </row>
    <row r="66" spans="2:4" s="8" customFormat="1"/>
    <row r="67" spans="2:4" s="8" customFormat="1"/>
    <row r="68" spans="2:4" s="8" customFormat="1"/>
    <row r="69" spans="2:4" s="8" customFormat="1"/>
    <row r="70" spans="2:4" s="8" customFormat="1"/>
    <row r="71" spans="2:4" s="8" customFormat="1"/>
    <row r="72" spans="2:4" s="8" customFormat="1"/>
    <row r="73" spans="2:4" s="8" customFormat="1"/>
    <row r="74" spans="2:4" s="8" customFormat="1"/>
    <row r="75" spans="2:4" s="8" customFormat="1"/>
    <row r="76" spans="2:4" s="8" customFormat="1"/>
    <row r="77" spans="2:4" s="8" customFormat="1"/>
    <row r="78" spans="2:4" s="8" customFormat="1"/>
    <row r="79" spans="2:4" s="8" customFormat="1"/>
    <row r="80" spans="2:4" s="8" customFormat="1"/>
    <row r="81" s="8" customFormat="1"/>
    <row r="82" s="8" customFormat="1"/>
    <row r="83" s="8" customFormat="1"/>
    <row r="84" s="8" customFormat="1"/>
  </sheetData>
  <mergeCells count="9">
    <mergeCell ref="B65:D65"/>
    <mergeCell ref="A2:G2"/>
    <mergeCell ref="F5:G5"/>
    <mergeCell ref="E4:G4"/>
    <mergeCell ref="A4:A6"/>
    <mergeCell ref="B4:B6"/>
    <mergeCell ref="C4:C6"/>
    <mergeCell ref="D4:D6"/>
    <mergeCell ref="E5:E6"/>
  </mergeCells>
  <phoneticPr fontId="54" type="noConversion"/>
  <printOptions horizontalCentered="1"/>
  <pageMargins left="0.9055118110236221" right="0.23622047244094491" top="0.98425196850393704" bottom="0.47244094488188981" header="0" footer="0.78740157480314965"/>
  <pageSetup paperSize="9" scale="9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0000"/>
  </sheetPr>
  <dimension ref="A1:Y63"/>
  <sheetViews>
    <sheetView showZeros="0" zoomScaleNormal="100" workbookViewId="0">
      <pane xSplit="4" ySplit="6" topLeftCell="E7" activePane="bottomRight" state="frozen"/>
      <selection activeCell="A4" sqref="A4:O4"/>
      <selection pane="topRight" activeCell="A4" sqref="A4:O4"/>
      <selection pane="bottomLeft" activeCell="A4" sqref="A4:O4"/>
      <selection pane="bottomRight" activeCell="E66" sqref="E66"/>
    </sheetView>
  </sheetViews>
  <sheetFormatPr defaultColWidth="9.109375" defaultRowHeight="13.8"/>
  <cols>
    <col min="1" max="1" width="6" style="95" customWidth="1"/>
    <col min="2" max="2" width="40.33203125" style="95" customWidth="1"/>
    <col min="3" max="3" width="7.33203125" style="95" customWidth="1"/>
    <col min="4" max="4" width="11.6640625" style="46" hidden="1" customWidth="1"/>
    <col min="5" max="5" width="13.77734375" style="46" customWidth="1"/>
    <col min="6" max="6" width="8.88671875" style="46" hidden="1" customWidth="1"/>
    <col min="7" max="7" width="11.44140625" style="46" hidden="1" customWidth="1"/>
    <col min="8" max="8" width="12.6640625" style="95" customWidth="1"/>
    <col min="9" max="11" width="12.33203125" style="95" customWidth="1"/>
    <col min="12" max="12" width="12.33203125" style="78" customWidth="1"/>
    <col min="13" max="13" width="12.33203125" style="95" customWidth="1"/>
    <col min="14" max="14" width="12.5546875" style="95" customWidth="1"/>
    <col min="15" max="16" width="12.33203125" style="95" customWidth="1"/>
    <col min="17" max="17" width="11.77734375" style="95" customWidth="1"/>
    <col min="18" max="18" width="12.33203125" style="95" customWidth="1"/>
    <col min="19" max="19" width="10.109375" style="95" hidden="1" customWidth="1"/>
    <col min="20" max="20" width="10.33203125" style="95" hidden="1" customWidth="1"/>
    <col min="21" max="21" width="10.5546875" style="95" hidden="1" customWidth="1"/>
    <col min="22" max="22" width="10" style="95" hidden="1" customWidth="1"/>
    <col min="23" max="23" width="10.33203125" style="95" hidden="1" customWidth="1"/>
    <col min="24" max="24" width="9.109375" style="95"/>
    <col min="25" max="25" width="21.33203125" style="95" customWidth="1"/>
    <col min="26" max="16384" width="9.109375" style="95"/>
  </cols>
  <sheetData>
    <row r="1" spans="1:24" s="46" customFormat="1" ht="15.6">
      <c r="A1" s="29" t="s">
        <v>346</v>
      </c>
      <c r="E1" s="58"/>
      <c r="H1" s="55"/>
      <c r="I1" s="55"/>
      <c r="J1" s="55"/>
      <c r="K1" s="55"/>
      <c r="L1" s="55"/>
      <c r="M1" s="55"/>
      <c r="N1" s="55"/>
      <c r="O1" s="55"/>
      <c r="P1" s="55"/>
      <c r="Q1" s="55"/>
      <c r="R1" s="55"/>
      <c r="S1" s="55"/>
      <c r="T1" s="55"/>
      <c r="U1" s="55"/>
      <c r="V1" s="55"/>
      <c r="W1" s="55"/>
    </row>
    <row r="2" spans="1:24" s="46" customFormat="1" ht="16.8">
      <c r="A2" s="870" t="s">
        <v>363</v>
      </c>
      <c r="B2" s="870"/>
      <c r="C2" s="870"/>
      <c r="D2" s="870"/>
      <c r="E2" s="870"/>
      <c r="F2" s="870"/>
      <c r="G2" s="870"/>
      <c r="H2" s="870"/>
      <c r="I2" s="870"/>
      <c r="J2" s="870"/>
      <c r="K2" s="870"/>
      <c r="L2" s="870"/>
      <c r="M2" s="870"/>
      <c r="N2" s="870"/>
      <c r="O2" s="870"/>
      <c r="P2" s="870"/>
      <c r="Q2" s="870"/>
      <c r="R2" s="870"/>
      <c r="S2" s="55"/>
      <c r="T2" s="55"/>
      <c r="U2" s="55"/>
      <c r="V2" s="55"/>
      <c r="W2" s="55"/>
    </row>
    <row r="3" spans="1:24" s="46" customFormat="1">
      <c r="A3" s="373"/>
      <c r="B3" s="373"/>
      <c r="C3" s="373"/>
      <c r="D3" s="380"/>
      <c r="E3" s="379"/>
      <c r="F3" s="373"/>
      <c r="G3" s="373"/>
      <c r="H3" s="373"/>
      <c r="I3" s="373"/>
      <c r="J3" s="373"/>
      <c r="K3" s="373"/>
      <c r="L3" s="373"/>
      <c r="M3" s="373"/>
      <c r="N3" s="373"/>
      <c r="O3" s="373"/>
      <c r="P3" s="373"/>
      <c r="Q3" s="869" t="s">
        <v>42</v>
      </c>
      <c r="R3" s="869"/>
      <c r="S3" s="160"/>
      <c r="T3" s="160"/>
      <c r="U3" s="160"/>
      <c r="V3" s="160"/>
      <c r="W3" s="160"/>
    </row>
    <row r="4" spans="1:24" s="1" customFormat="1" ht="16.5" customHeight="1">
      <c r="A4" s="868" t="s">
        <v>30</v>
      </c>
      <c r="B4" s="858" t="s">
        <v>43</v>
      </c>
      <c r="C4" s="868" t="s">
        <v>44</v>
      </c>
      <c r="D4" s="873" t="s">
        <v>405</v>
      </c>
      <c r="E4" s="858" t="s">
        <v>392</v>
      </c>
      <c r="F4" s="868" t="s">
        <v>289</v>
      </c>
      <c r="G4" s="858" t="s">
        <v>404</v>
      </c>
      <c r="H4" s="868" t="s">
        <v>70</v>
      </c>
      <c r="I4" s="868"/>
      <c r="J4" s="868"/>
      <c r="K4" s="868"/>
      <c r="L4" s="868"/>
      <c r="M4" s="868"/>
      <c r="N4" s="868"/>
      <c r="O4" s="868"/>
      <c r="P4" s="868"/>
      <c r="Q4" s="868"/>
      <c r="R4" s="868"/>
      <c r="S4" s="373"/>
      <c r="T4" s="373"/>
      <c r="U4" s="373"/>
      <c r="V4" s="373"/>
      <c r="W4" s="373"/>
      <c r="X4" s="26"/>
    </row>
    <row r="5" spans="1:24" s="1" customFormat="1" ht="33.6" customHeight="1">
      <c r="A5" s="868"/>
      <c r="B5" s="872"/>
      <c r="C5" s="868"/>
      <c r="D5" s="874"/>
      <c r="E5" s="872"/>
      <c r="F5" s="868"/>
      <c r="G5" s="872"/>
      <c r="H5" s="494" t="s">
        <v>1</v>
      </c>
      <c r="I5" s="494" t="s">
        <v>2</v>
      </c>
      <c r="J5" s="494" t="s">
        <v>335</v>
      </c>
      <c r="K5" s="494" t="s">
        <v>3</v>
      </c>
      <c r="L5" s="494" t="s">
        <v>4</v>
      </c>
      <c r="M5" s="494" t="s">
        <v>336</v>
      </c>
      <c r="N5" s="494" t="s">
        <v>5</v>
      </c>
      <c r="O5" s="494" t="s">
        <v>6</v>
      </c>
      <c r="P5" s="494" t="s">
        <v>7</v>
      </c>
      <c r="Q5" s="494" t="s">
        <v>352</v>
      </c>
      <c r="R5" s="494" t="s">
        <v>8</v>
      </c>
      <c r="S5" s="244">
        <v>0</v>
      </c>
      <c r="T5" s="373">
        <v>0</v>
      </c>
      <c r="U5" s="373">
        <v>0</v>
      </c>
      <c r="V5" s="373">
        <v>0</v>
      </c>
      <c r="W5" s="373">
        <v>0</v>
      </c>
    </row>
    <row r="6" spans="1:24" s="79" customFormat="1" ht="13.2">
      <c r="A6" s="60">
        <v>-1</v>
      </c>
      <c r="B6" s="60">
        <v>-2</v>
      </c>
      <c r="C6" s="60">
        <v>-3</v>
      </c>
      <c r="D6" s="57"/>
      <c r="E6" s="57" t="s">
        <v>16</v>
      </c>
      <c r="F6" s="57"/>
      <c r="G6" s="57"/>
      <c r="H6" s="60">
        <v>-5</v>
      </c>
      <c r="I6" s="60">
        <v>-6</v>
      </c>
      <c r="J6" s="60">
        <v>-7</v>
      </c>
      <c r="K6" s="60">
        <v>-8</v>
      </c>
      <c r="L6" s="60">
        <v>-9</v>
      </c>
      <c r="M6" s="60">
        <v>-10</v>
      </c>
      <c r="N6" s="60">
        <v>-11</v>
      </c>
      <c r="O6" s="60">
        <v>-12</v>
      </c>
      <c r="P6" s="60">
        <v>-13</v>
      </c>
      <c r="Q6" s="60">
        <v>-14</v>
      </c>
      <c r="R6" s="60">
        <v>-15</v>
      </c>
      <c r="S6" s="373">
        <v>-16</v>
      </c>
      <c r="T6" s="60">
        <v>-17</v>
      </c>
      <c r="U6" s="60">
        <v>-18</v>
      </c>
      <c r="V6" s="60">
        <v>-19</v>
      </c>
      <c r="W6" s="60">
        <v>-20</v>
      </c>
    </row>
    <row r="7" spans="1:24" ht="16.95" customHeight="1">
      <c r="A7" s="547" t="s">
        <v>13</v>
      </c>
      <c r="B7" s="54" t="s">
        <v>290</v>
      </c>
      <c r="C7" s="61"/>
      <c r="D7" s="381">
        <v>89262.010949000003</v>
      </c>
      <c r="E7" s="63">
        <v>89262.010949000003</v>
      </c>
      <c r="F7" s="62">
        <v>100</v>
      </c>
      <c r="G7" s="62">
        <v>0</v>
      </c>
      <c r="H7" s="13">
        <v>3161.5826510000002</v>
      </c>
      <c r="I7" s="13">
        <v>3824.0071480000006</v>
      </c>
      <c r="J7" s="13">
        <v>2998.9073630000007</v>
      </c>
      <c r="K7" s="13">
        <v>5167.0308769999992</v>
      </c>
      <c r="L7" s="14">
        <v>5257.6482640000004</v>
      </c>
      <c r="M7" s="14">
        <v>7115.2359489999999</v>
      </c>
      <c r="N7" s="14">
        <v>10231.59978</v>
      </c>
      <c r="O7" s="14">
        <v>15465.511816999999</v>
      </c>
      <c r="P7" s="14">
        <v>25303.235496000001</v>
      </c>
      <c r="Q7" s="14">
        <v>7990.9278569999997</v>
      </c>
      <c r="R7" s="14">
        <v>2746.3237469999999</v>
      </c>
      <c r="S7" s="373">
        <v>0</v>
      </c>
      <c r="T7" s="121">
        <v>0</v>
      </c>
      <c r="U7" s="121">
        <v>0</v>
      </c>
      <c r="V7" s="121">
        <v>0</v>
      </c>
      <c r="W7" s="121">
        <v>0</v>
      </c>
    </row>
    <row r="8" spans="1:24" s="46" customFormat="1" ht="15" customHeight="1">
      <c r="A8" s="650">
        <v>1</v>
      </c>
      <c r="B8" s="207" t="s">
        <v>32</v>
      </c>
      <c r="C8" s="208" t="s">
        <v>47</v>
      </c>
      <c r="D8" s="382">
        <v>76324.689230999997</v>
      </c>
      <c r="E8" s="209">
        <f ca="1">SUM(H8:W8)</f>
        <v>76211.799230999997</v>
      </c>
      <c r="F8" s="210">
        <f ca="1">+E8/$E$7*100</f>
        <v>85.379881565231301</v>
      </c>
      <c r="G8" s="210">
        <f ca="1">+E8-D8</f>
        <v>-112.88999999999942</v>
      </c>
      <c r="H8" s="209">
        <f ca="1">'[1]13(CH)-08KH'!BS86</f>
        <v>2695.1763000000001</v>
      </c>
      <c r="I8" s="209">
        <f ca="1">'[1]13(CH)-08KH'!BS163</f>
        <v>2650.8493810000004</v>
      </c>
      <c r="J8" s="209">
        <f ca="1">'[1]13(CH)-08KH'!BS240</f>
        <v>2387.2257250000007</v>
      </c>
      <c r="K8" s="209">
        <f ca="1">'[1]13(CH)-08KH'!BS317</f>
        <v>4271.9126879999994</v>
      </c>
      <c r="L8" s="209">
        <f ca="1">'[1]13(CH)-08KH'!BS394</f>
        <v>4616.9384810000001</v>
      </c>
      <c r="M8" s="209">
        <f ca="1">'[1]13(CH)-08KH'!BS471</f>
        <v>5485.1532139999999</v>
      </c>
      <c r="N8" s="209">
        <f ca="1">'[1]13(CH)-08KH'!BS548</f>
        <v>9544.6892470000003</v>
      </c>
      <c r="O8" s="209">
        <f ca="1">'[1]13(CH)-08KH'!BS625</f>
        <v>12216.175482999999</v>
      </c>
      <c r="P8" s="209">
        <f ca="1">'[1]13(CH)-08KH'!BS702</f>
        <v>22657.942239</v>
      </c>
      <c r="Q8" s="209">
        <f ca="1">'[1]13(CH)-08KH'!BS779</f>
        <v>7564.1408249999995</v>
      </c>
      <c r="R8" s="209">
        <f ca="1">'[1]13(CH)-08KH'!BS856</f>
        <v>2121.595648</v>
      </c>
      <c r="S8" s="122">
        <v>0</v>
      </c>
      <c r="T8" s="81">
        <v>0</v>
      </c>
      <c r="U8" s="81">
        <v>0</v>
      </c>
      <c r="V8" s="81">
        <v>0</v>
      </c>
      <c r="W8" s="81">
        <v>0</v>
      </c>
    </row>
    <row r="9" spans="1:24" s="46" customFormat="1" ht="15" customHeight="1">
      <c r="A9" s="646" t="s">
        <v>150</v>
      </c>
      <c r="B9" s="211" t="s">
        <v>37</v>
      </c>
      <c r="C9" s="212" t="s">
        <v>50</v>
      </c>
      <c r="D9" s="383">
        <v>2054.2064519999999</v>
      </c>
      <c r="E9" s="213">
        <f ca="1">SUM(H9:W9)</f>
        <v>2080.3464520000002</v>
      </c>
      <c r="F9" s="214">
        <f ca="1">+E9/$E$7*100</f>
        <v>2.330606749593183</v>
      </c>
      <c r="G9" s="214">
        <f ca="1">+E9-D9</f>
        <v>26.140000000000327</v>
      </c>
      <c r="H9" s="213">
        <f ca="1">'[1]13(CH)-08KH'!BS89</f>
        <v>135.40716599999999</v>
      </c>
      <c r="I9" s="213">
        <f ca="1">'[1]13(CH)-08KH'!BS166</f>
        <v>144.18549300000001</v>
      </c>
      <c r="J9" s="213">
        <f ca="1">'[1]13(CH)-08KH'!BS243</f>
        <v>108.30213999999999</v>
      </c>
      <c r="K9" s="213">
        <f ca="1">'[1]13(CH)-08KH'!BS320</f>
        <v>120.866856</v>
      </c>
      <c r="L9" s="213">
        <f ca="1">'[1]13(CH)-08KH'!BS397</f>
        <v>286.10361400000005</v>
      </c>
      <c r="M9" s="213">
        <f ca="1">'[1]13(CH)-08KH'!BS474</f>
        <v>161.63340299999999</v>
      </c>
      <c r="N9" s="213">
        <f ca="1">'[1]13(CH)-08KH'!BS551</f>
        <v>306.551984</v>
      </c>
      <c r="O9" s="213">
        <f ca="1">'[1]13(CH)-08KH'!BS628</f>
        <v>366.66302000000002</v>
      </c>
      <c r="P9" s="213">
        <f ca="1">'[1]13(CH)-08KH'!BS705</f>
        <v>124.46420000000001</v>
      </c>
      <c r="Q9" s="213">
        <f ca="1">'[1]13(CH)-08KH'!BS782</f>
        <v>149.938233</v>
      </c>
      <c r="R9" s="213">
        <f ca="1">'[1]13(CH)-08KH'!BS859</f>
        <v>176.230343</v>
      </c>
      <c r="S9" s="123">
        <v>0</v>
      </c>
      <c r="T9" s="82">
        <v>0</v>
      </c>
      <c r="U9" s="82">
        <v>0</v>
      </c>
      <c r="V9" s="82">
        <v>0</v>
      </c>
      <c r="W9" s="82">
        <v>0</v>
      </c>
    </row>
    <row r="10" spans="1:24" s="46" customFormat="1" ht="15" customHeight="1">
      <c r="A10" s="114"/>
      <c r="B10" s="215" t="s">
        <v>152</v>
      </c>
      <c r="C10" s="109" t="s">
        <v>154</v>
      </c>
      <c r="D10" s="105">
        <v>1445.9657310000002</v>
      </c>
      <c r="E10" s="190">
        <f ca="1">SUM(H10:W10)</f>
        <v>1472.5457310000002</v>
      </c>
      <c r="F10" s="216">
        <f ca="1">+E10/$E$7*100</f>
        <v>1.6496891738651751</v>
      </c>
      <c r="G10" s="216">
        <f ca="1">+E10-D10</f>
        <v>26.579999999999927</v>
      </c>
      <c r="H10" s="190">
        <f ca="1">'[1]13(CH)-08KH'!BS90</f>
        <v>8.3810149999999997</v>
      </c>
      <c r="I10" s="190">
        <f ca="1">'[1]13(CH)-08KH'!BS167</f>
        <v>29.125433000000001</v>
      </c>
      <c r="J10" s="190">
        <f ca="1">'[1]13(CH)-08KH'!BS244</f>
        <v>91.235349999999997</v>
      </c>
      <c r="K10" s="190">
        <f ca="1">'[1]13(CH)-08KH'!BS321</f>
        <v>82.884799999999998</v>
      </c>
      <c r="L10" s="190">
        <f ca="1">'[1]13(CH)-08KH'!BS398</f>
        <v>258.07453900000002</v>
      </c>
      <c r="M10" s="190">
        <f ca="1">'[1]13(CH)-08KH'!BS475</f>
        <v>105.99511</v>
      </c>
      <c r="N10" s="190">
        <f ca="1">'[1]13(CH)-08KH'!BS552</f>
        <v>255.64933300000001</v>
      </c>
      <c r="O10" s="190">
        <f ca="1">'[1]13(CH)-08KH'!BS629</f>
        <v>322.41862000000003</v>
      </c>
      <c r="P10" s="190">
        <f ca="1">'[1]13(CH)-08KH'!BS706</f>
        <v>124.46420000000001</v>
      </c>
      <c r="Q10" s="190">
        <f ca="1">'[1]13(CH)-08KH'!BS783</f>
        <v>137.77404899999999</v>
      </c>
      <c r="R10" s="190">
        <f ca="1">'[1]13(CH)-08KH'!BS860</f>
        <v>56.543281999999998</v>
      </c>
      <c r="S10" s="123">
        <v>0</v>
      </c>
      <c r="T10" s="82">
        <v>0</v>
      </c>
      <c r="U10" s="82">
        <v>0</v>
      </c>
      <c r="V10" s="82">
        <v>0</v>
      </c>
      <c r="W10" s="82">
        <v>0</v>
      </c>
    </row>
    <row r="11" spans="1:24" s="46" customFormat="1" ht="15" customHeight="1">
      <c r="A11" s="114" t="s">
        <v>53</v>
      </c>
      <c r="B11" s="72" t="s">
        <v>67</v>
      </c>
      <c r="C11" s="104" t="s">
        <v>68</v>
      </c>
      <c r="D11" s="105">
        <v>26246.284737999998</v>
      </c>
      <c r="E11" s="190">
        <f ca="1">SUM(H11:W11)</f>
        <v>26135.594738</v>
      </c>
      <c r="F11" s="216">
        <f ca="1">+E11/$E$7*100</f>
        <v>29.279639188201369</v>
      </c>
      <c r="G11" s="216">
        <f ca="1">+E11-D11</f>
        <v>-110.68999999999869</v>
      </c>
      <c r="H11" s="190">
        <f ca="1">'[1]13(CH)-08KH'!BS93</f>
        <v>2013.7639839999999</v>
      </c>
      <c r="I11" s="190">
        <f ca="1">'[1]13(CH)-08KH'!BS170</f>
        <v>2267.3015250000003</v>
      </c>
      <c r="J11" s="190">
        <f ca="1">'[1]13(CH)-08KH'!BS247</f>
        <v>1963.4777770000003</v>
      </c>
      <c r="K11" s="190">
        <f ca="1">'[1]13(CH)-08KH'!BS324</f>
        <v>3048.814061</v>
      </c>
      <c r="L11" s="190">
        <f ca="1">'[1]13(CH)-08KH'!BS401</f>
        <v>1649.213761</v>
      </c>
      <c r="M11" s="190">
        <f ca="1">'[1]13(CH)-08KH'!BS478</f>
        <v>2537.5701440000003</v>
      </c>
      <c r="N11" s="190">
        <f ca="1">'[1]13(CH)-08KH'!BS555</f>
        <v>3163.4064400000002</v>
      </c>
      <c r="O11" s="190">
        <f ca="1">'[1]13(CH)-08KH'!BS632</f>
        <v>2363.1680329999999</v>
      </c>
      <c r="P11" s="190">
        <f ca="1">'[1]13(CH)-08KH'!BS709</f>
        <v>1280.1620640000001</v>
      </c>
      <c r="Q11" s="190">
        <f ca="1">'[1]13(CH)-08KH'!BS786</f>
        <v>4219.7238619999998</v>
      </c>
      <c r="R11" s="190">
        <f ca="1">'[1]13(CH)-08KH'!BS863</f>
        <v>1628.9930869999998</v>
      </c>
      <c r="S11" s="123">
        <v>0</v>
      </c>
      <c r="T11" s="82">
        <v>0</v>
      </c>
      <c r="U11" s="82">
        <v>0</v>
      </c>
      <c r="V11" s="82">
        <v>0</v>
      </c>
      <c r="W11" s="82">
        <v>0</v>
      </c>
    </row>
    <row r="12" spans="1:24" s="49" customFormat="1" ht="15" hidden="1" customHeight="1">
      <c r="A12" s="647" t="s">
        <v>204</v>
      </c>
      <c r="B12" s="215" t="s">
        <v>291</v>
      </c>
      <c r="C12" s="109" t="s">
        <v>212</v>
      </c>
      <c r="D12" s="113">
        <v>14002.768812999999</v>
      </c>
      <c r="E12" s="190">
        <v>13905.838813000002</v>
      </c>
      <c r="F12" s="216">
        <v>15.578675256313826</v>
      </c>
      <c r="G12" s="217"/>
      <c r="H12" s="190">
        <v>9.083985000000002</v>
      </c>
      <c r="I12" s="190">
        <v>1591.9339690000002</v>
      </c>
      <c r="J12" s="190">
        <v>1151.8388610000002</v>
      </c>
      <c r="K12" s="190">
        <v>1521.809074</v>
      </c>
      <c r="L12" s="190">
        <v>1279.364266</v>
      </c>
      <c r="M12" s="190">
        <v>1130.9941220000001</v>
      </c>
      <c r="N12" s="190">
        <v>565.40695000000005</v>
      </c>
      <c r="O12" s="190">
        <v>1488.748728</v>
      </c>
      <c r="P12" s="190">
        <v>814.15453100000002</v>
      </c>
      <c r="Q12" s="190">
        <v>2946.6378409999998</v>
      </c>
      <c r="R12" s="190">
        <v>1405.8664859999999</v>
      </c>
      <c r="S12" s="123">
        <v>0</v>
      </c>
      <c r="T12" s="82">
        <v>0</v>
      </c>
      <c r="U12" s="82">
        <v>0</v>
      </c>
      <c r="V12" s="82">
        <v>0</v>
      </c>
      <c r="W12" s="82">
        <v>0</v>
      </c>
    </row>
    <row r="13" spans="1:24" s="49" customFormat="1" ht="15" hidden="1" customHeight="1">
      <c r="A13" s="647" t="s">
        <v>204</v>
      </c>
      <c r="B13" s="215" t="s">
        <v>292</v>
      </c>
      <c r="C13" s="109" t="s">
        <v>207</v>
      </c>
      <c r="D13" s="113">
        <v>12243.515925000002</v>
      </c>
      <c r="E13" s="190">
        <v>12229.715924999999</v>
      </c>
      <c r="F13" s="216">
        <v>13.700919119990997</v>
      </c>
      <c r="G13" s="217"/>
      <c r="H13" s="190">
        <v>2004.679999</v>
      </c>
      <c r="I13" s="190">
        <v>675.32755600000007</v>
      </c>
      <c r="J13" s="190">
        <v>811.63891600000011</v>
      </c>
      <c r="K13" s="190">
        <v>1526.984987</v>
      </c>
      <c r="L13" s="190">
        <v>369.86949499999997</v>
      </c>
      <c r="M13" s="190">
        <v>1406.576022</v>
      </c>
      <c r="N13" s="190">
        <v>2597.9994900000002</v>
      </c>
      <c r="O13" s="190">
        <v>874.41930500000001</v>
      </c>
      <c r="P13" s="190">
        <v>466.00753300000002</v>
      </c>
      <c r="Q13" s="190">
        <v>1273.0860209999998</v>
      </c>
      <c r="R13" s="190">
        <v>223.12660099999999</v>
      </c>
      <c r="S13" s="123">
        <v>0</v>
      </c>
      <c r="T13" s="82">
        <v>0</v>
      </c>
      <c r="U13" s="82">
        <v>0</v>
      </c>
      <c r="V13" s="82">
        <v>0</v>
      </c>
      <c r="W13" s="82">
        <v>0</v>
      </c>
    </row>
    <row r="14" spans="1:24" s="46" customFormat="1" ht="15" customHeight="1">
      <c r="A14" s="114" t="s">
        <v>168</v>
      </c>
      <c r="B14" s="72" t="s">
        <v>52</v>
      </c>
      <c r="C14" s="104" t="s">
        <v>157</v>
      </c>
      <c r="D14" s="105">
        <v>13131.343515</v>
      </c>
      <c r="E14" s="190">
        <v>13103.233514999998</v>
      </c>
      <c r="F14" s="216">
        <v>14.679518616812871</v>
      </c>
      <c r="G14" s="216">
        <v>-28.110000000002401</v>
      </c>
      <c r="H14" s="190">
        <v>537.82531499999993</v>
      </c>
      <c r="I14" s="190">
        <v>201.20658400000002</v>
      </c>
      <c r="J14" s="190">
        <v>315.01729800000004</v>
      </c>
      <c r="K14" s="190">
        <v>923.19645700000001</v>
      </c>
      <c r="L14" s="190">
        <v>984.76176299999997</v>
      </c>
      <c r="M14" s="190">
        <v>1273.156917</v>
      </c>
      <c r="N14" s="190">
        <v>4493.5913549999996</v>
      </c>
      <c r="O14" s="190">
        <v>1450.7265400000001</v>
      </c>
      <c r="P14" s="190">
        <v>603.59192599999994</v>
      </c>
      <c r="Q14" s="190">
        <v>2064.0750940000003</v>
      </c>
      <c r="R14" s="190">
        <v>256.08426600000001</v>
      </c>
      <c r="S14" s="123">
        <v>0</v>
      </c>
      <c r="T14" s="82">
        <v>0</v>
      </c>
      <c r="U14" s="82">
        <v>0</v>
      </c>
      <c r="V14" s="82">
        <v>0</v>
      </c>
      <c r="W14" s="82">
        <v>0</v>
      </c>
    </row>
    <row r="15" spans="1:24" s="46" customFormat="1" ht="15" customHeight="1">
      <c r="A15" s="114" t="s">
        <v>54</v>
      </c>
      <c r="B15" s="72" t="s">
        <v>193</v>
      </c>
      <c r="C15" s="104" t="s">
        <v>160</v>
      </c>
      <c r="D15" s="105">
        <v>20948.284446999998</v>
      </c>
      <c r="E15" s="190">
        <v>20948.284446999998</v>
      </c>
      <c r="F15" s="216">
        <v>23.468308885589455</v>
      </c>
      <c r="G15" s="216">
        <v>0</v>
      </c>
      <c r="H15" s="241">
        <v>0</v>
      </c>
      <c r="I15" s="241">
        <v>0</v>
      </c>
      <c r="J15" s="241">
        <v>0</v>
      </c>
      <c r="K15" s="241">
        <v>0</v>
      </c>
      <c r="L15" s="241">
        <v>0</v>
      </c>
      <c r="M15" s="241">
        <v>0</v>
      </c>
      <c r="N15" s="190">
        <v>1347.176567</v>
      </c>
      <c r="O15" s="190">
        <v>4763.2083130000001</v>
      </c>
      <c r="P15" s="190">
        <v>14837.899567</v>
      </c>
      <c r="Q15" s="241">
        <v>0</v>
      </c>
      <c r="R15" s="241">
        <v>0</v>
      </c>
      <c r="S15" s="123">
        <v>0</v>
      </c>
      <c r="T15" s="82">
        <v>0</v>
      </c>
      <c r="U15" s="82">
        <v>0</v>
      </c>
      <c r="V15" s="82">
        <v>0</v>
      </c>
      <c r="W15" s="82">
        <v>0</v>
      </c>
    </row>
    <row r="16" spans="1:24" s="46" customFormat="1" ht="15" customHeight="1">
      <c r="A16" s="114" t="s">
        <v>55</v>
      </c>
      <c r="B16" s="72" t="s">
        <v>192</v>
      </c>
      <c r="C16" s="104" t="s">
        <v>159</v>
      </c>
      <c r="D16" s="105">
        <v>13777.61155</v>
      </c>
      <c r="E16" s="190">
        <v>13777.411550000001</v>
      </c>
      <c r="F16" s="216">
        <v>15.434798525737614</v>
      </c>
      <c r="G16" s="216">
        <v>-0.19999999999890861</v>
      </c>
      <c r="H16" s="241">
        <v>0</v>
      </c>
      <c r="I16" s="190">
        <v>2.5588120000000001</v>
      </c>
      <c r="J16" s="241">
        <v>0</v>
      </c>
      <c r="K16" s="190">
        <v>175.169014</v>
      </c>
      <c r="L16" s="190">
        <v>1690.1145999999999</v>
      </c>
      <c r="M16" s="190">
        <v>1501.0249200000001</v>
      </c>
      <c r="N16" s="190">
        <v>190.15393499999999</v>
      </c>
      <c r="O16" s="190">
        <v>3247.5418770000001</v>
      </c>
      <c r="P16" s="190">
        <v>5798.213882</v>
      </c>
      <c r="Q16" s="190">
        <v>1118.64508</v>
      </c>
      <c r="R16" s="190">
        <v>53.989429999999999</v>
      </c>
      <c r="S16" s="123">
        <v>0</v>
      </c>
      <c r="T16" s="82">
        <v>0</v>
      </c>
      <c r="U16" s="82">
        <v>0</v>
      </c>
      <c r="V16" s="82">
        <v>0</v>
      </c>
      <c r="W16" s="82">
        <v>0</v>
      </c>
    </row>
    <row r="17" spans="1:25" s="46" customFormat="1" ht="15" hidden="1" customHeight="1">
      <c r="A17" s="114" t="s">
        <v>71</v>
      </c>
      <c r="B17" s="72" t="s">
        <v>195</v>
      </c>
      <c r="C17" s="104" t="s">
        <v>161</v>
      </c>
      <c r="D17" s="105">
        <v>0</v>
      </c>
      <c r="E17" s="190">
        <v>0</v>
      </c>
      <c r="F17" s="216">
        <v>0</v>
      </c>
      <c r="G17" s="216">
        <v>0</v>
      </c>
      <c r="H17" s="190">
        <v>0</v>
      </c>
      <c r="I17" s="190">
        <v>0</v>
      </c>
      <c r="J17" s="190">
        <v>0</v>
      </c>
      <c r="K17" s="190">
        <v>0</v>
      </c>
      <c r="L17" s="190">
        <v>0</v>
      </c>
      <c r="M17" s="190">
        <v>0</v>
      </c>
      <c r="N17" s="190">
        <v>0</v>
      </c>
      <c r="O17" s="190">
        <v>0</v>
      </c>
      <c r="P17" s="190">
        <v>0</v>
      </c>
      <c r="Q17" s="190">
        <v>0</v>
      </c>
      <c r="R17" s="190">
        <v>0</v>
      </c>
      <c r="S17" s="123">
        <v>0</v>
      </c>
      <c r="T17" s="82">
        <v>0</v>
      </c>
      <c r="U17" s="82">
        <v>0</v>
      </c>
      <c r="V17" s="82">
        <v>0</v>
      </c>
      <c r="W17" s="82">
        <v>0</v>
      </c>
    </row>
    <row r="18" spans="1:25" s="46" customFormat="1" ht="15" customHeight="1">
      <c r="A18" s="114" t="s">
        <v>71</v>
      </c>
      <c r="B18" s="72" t="s">
        <v>72</v>
      </c>
      <c r="C18" s="104" t="s">
        <v>162</v>
      </c>
      <c r="D18" s="105">
        <v>112.13285400000002</v>
      </c>
      <c r="E18" s="190">
        <v>112.10285400000002</v>
      </c>
      <c r="F18" s="216">
        <v>0.12558853739476045</v>
      </c>
      <c r="G18" s="216">
        <v>-3.0000000000001137E-2</v>
      </c>
      <c r="H18" s="190">
        <v>5.8587389999999999</v>
      </c>
      <c r="I18" s="190">
        <v>8.285501</v>
      </c>
      <c r="J18" s="190">
        <v>0.42851</v>
      </c>
      <c r="K18" s="190">
        <v>3.8663000000000003</v>
      </c>
      <c r="L18" s="190">
        <v>6.0217890000000001</v>
      </c>
      <c r="M18" s="190">
        <v>7.1360700000000001</v>
      </c>
      <c r="N18" s="190">
        <v>36.370567000000001</v>
      </c>
      <c r="O18" s="190">
        <v>12.467700000000001</v>
      </c>
      <c r="P18" s="190">
        <v>13.6106</v>
      </c>
      <c r="Q18" s="190">
        <v>11.758556</v>
      </c>
      <c r="R18" s="190">
        <v>6.2985220000000002</v>
      </c>
      <c r="S18" s="123">
        <v>0</v>
      </c>
      <c r="T18" s="82">
        <v>0</v>
      </c>
      <c r="U18" s="82">
        <v>0</v>
      </c>
      <c r="V18" s="82">
        <v>0</v>
      </c>
      <c r="W18" s="82">
        <v>0</v>
      </c>
    </row>
    <row r="19" spans="1:25" s="46" customFormat="1" ht="15" hidden="1" customHeight="1">
      <c r="A19" s="114" t="s">
        <v>73</v>
      </c>
      <c r="B19" s="72" t="s">
        <v>208</v>
      </c>
      <c r="C19" s="104" t="s">
        <v>163</v>
      </c>
      <c r="D19" s="105">
        <v>0</v>
      </c>
      <c r="E19" s="190">
        <v>0</v>
      </c>
      <c r="F19" s="216">
        <v>0</v>
      </c>
      <c r="G19" s="216">
        <v>0</v>
      </c>
      <c r="H19" s="190">
        <v>0</v>
      </c>
      <c r="I19" s="190">
        <v>0</v>
      </c>
      <c r="J19" s="190">
        <v>0</v>
      </c>
      <c r="K19" s="190">
        <v>0</v>
      </c>
      <c r="L19" s="190">
        <v>0</v>
      </c>
      <c r="M19" s="190">
        <v>0</v>
      </c>
      <c r="N19" s="190">
        <v>0</v>
      </c>
      <c r="O19" s="190">
        <v>0</v>
      </c>
      <c r="P19" s="190">
        <v>0</v>
      </c>
      <c r="Q19" s="190">
        <v>0</v>
      </c>
      <c r="R19" s="190">
        <v>0</v>
      </c>
      <c r="S19" s="123">
        <v>0</v>
      </c>
      <c r="T19" s="82">
        <v>0</v>
      </c>
      <c r="U19" s="82">
        <v>0</v>
      </c>
      <c r="V19" s="82">
        <v>0</v>
      </c>
      <c r="W19" s="82">
        <v>0</v>
      </c>
    </row>
    <row r="20" spans="1:25" s="46" customFormat="1" ht="15" customHeight="1">
      <c r="A20" s="114" t="s">
        <v>73</v>
      </c>
      <c r="B20" s="72" t="s">
        <v>209</v>
      </c>
      <c r="C20" s="73" t="s">
        <v>164</v>
      </c>
      <c r="D20" s="105">
        <v>54.825674999999997</v>
      </c>
      <c r="E20" s="190">
        <v>54.825674999999997</v>
      </c>
      <c r="F20" s="216">
        <v>6.1421061902050066E-2</v>
      </c>
      <c r="G20" s="216">
        <v>0</v>
      </c>
      <c r="H20" s="190">
        <v>2.3210959999999998</v>
      </c>
      <c r="I20" s="190">
        <v>27.311465999999999</v>
      </c>
      <c r="J20" s="241">
        <v>0</v>
      </c>
      <c r="K20" s="241">
        <v>0</v>
      </c>
      <c r="L20" s="190">
        <v>0.72295399999999999</v>
      </c>
      <c r="M20" s="190">
        <v>4.6317599999999999</v>
      </c>
      <c r="N20" s="190">
        <v>7.4383990000000004</v>
      </c>
      <c r="O20" s="190">
        <v>12.4</v>
      </c>
      <c r="P20" s="241">
        <v>0</v>
      </c>
      <c r="Q20" s="241">
        <v>0</v>
      </c>
      <c r="R20" s="241">
        <v>0</v>
      </c>
      <c r="S20" s="123">
        <v>0</v>
      </c>
      <c r="T20" s="82">
        <v>0</v>
      </c>
      <c r="U20" s="82">
        <v>0</v>
      </c>
      <c r="V20" s="82">
        <v>0</v>
      </c>
      <c r="W20" s="82">
        <v>0</v>
      </c>
      <c r="Y20" s="125">
        <v>120.14000000000124</v>
      </c>
    </row>
    <row r="21" spans="1:25" s="51" customFormat="1" ht="15" customHeight="1">
      <c r="A21" s="649">
        <v>2</v>
      </c>
      <c r="B21" s="115" t="s">
        <v>33</v>
      </c>
      <c r="C21" s="116" t="s">
        <v>196</v>
      </c>
      <c r="D21" s="117">
        <v>12335.183826</v>
      </c>
      <c r="E21" s="241">
        <v>12455.203826000001</v>
      </c>
      <c r="F21" s="388">
        <v>13.953532632282172</v>
      </c>
      <c r="G21" s="388">
        <v>120.02000000000044</v>
      </c>
      <c r="H21" s="241">
        <v>462.35845599999999</v>
      </c>
      <c r="I21" s="241">
        <v>1160.6714460000001</v>
      </c>
      <c r="J21" s="241">
        <v>600.18372799999997</v>
      </c>
      <c r="K21" s="241">
        <v>748.98136900000009</v>
      </c>
      <c r="L21" s="241">
        <v>459.99921299999994</v>
      </c>
      <c r="M21" s="241">
        <v>1615.7543049999999</v>
      </c>
      <c r="N21" s="241">
        <v>669.18602799999996</v>
      </c>
      <c r="O21" s="241">
        <v>3123.8095230000004</v>
      </c>
      <c r="P21" s="241">
        <v>2573.7333450000006</v>
      </c>
      <c r="Q21" s="241">
        <v>426.78703199999995</v>
      </c>
      <c r="R21" s="241">
        <v>613.73938099999998</v>
      </c>
      <c r="S21" s="126">
        <v>0</v>
      </c>
      <c r="T21" s="86">
        <v>0</v>
      </c>
      <c r="U21" s="86">
        <v>0</v>
      </c>
      <c r="V21" s="86">
        <v>0</v>
      </c>
      <c r="W21" s="86">
        <v>0</v>
      </c>
      <c r="Y21" s="51">
        <v>12335.183826</v>
      </c>
    </row>
    <row r="22" spans="1:25" s="46" customFormat="1" ht="15" customHeight="1">
      <c r="A22" s="114" t="s">
        <v>57</v>
      </c>
      <c r="B22" s="72" t="s">
        <v>199</v>
      </c>
      <c r="C22" s="104" t="s">
        <v>123</v>
      </c>
      <c r="D22" s="105">
        <v>1029.130095</v>
      </c>
      <c r="E22" s="190">
        <v>1036.0100950000001</v>
      </c>
      <c r="F22" s="216">
        <v>1.1606394299047622</v>
      </c>
      <c r="G22" s="216">
        <v>6.8800000000001091</v>
      </c>
      <c r="H22" s="190">
        <v>13.622686999999999</v>
      </c>
      <c r="I22" s="241">
        <v>0</v>
      </c>
      <c r="J22" s="190">
        <v>4.0497500000000004</v>
      </c>
      <c r="K22" s="241">
        <v>0</v>
      </c>
      <c r="L22" s="241">
        <v>0</v>
      </c>
      <c r="M22" s="190">
        <v>4.8254599999999996</v>
      </c>
      <c r="N22" s="190">
        <v>5.1822330000000001</v>
      </c>
      <c r="O22" s="190">
        <v>953.57734400000004</v>
      </c>
      <c r="P22" s="190">
        <v>54.752620999999998</v>
      </c>
      <c r="Q22" s="241">
        <v>0</v>
      </c>
      <c r="R22" s="241">
        <v>0</v>
      </c>
      <c r="S22" s="123">
        <v>0</v>
      </c>
      <c r="T22" s="82">
        <v>0</v>
      </c>
      <c r="U22" s="82">
        <v>0</v>
      </c>
      <c r="V22" s="82">
        <v>0</v>
      </c>
      <c r="W22" s="82">
        <v>0</v>
      </c>
    </row>
    <row r="23" spans="1:25" s="46" customFormat="1" ht="15" customHeight="1">
      <c r="A23" s="114" t="s">
        <v>58</v>
      </c>
      <c r="B23" s="72" t="s">
        <v>200</v>
      </c>
      <c r="C23" s="104" t="s">
        <v>124</v>
      </c>
      <c r="D23" s="105">
        <v>2.3984969999999999</v>
      </c>
      <c r="E23" s="190">
        <v>2.478497</v>
      </c>
      <c r="F23" s="216">
        <v>2.7766537787459137E-3</v>
      </c>
      <c r="G23" s="216">
        <v>8.0000000000000071E-2</v>
      </c>
      <c r="H23" s="190">
        <v>2.3984969999999999</v>
      </c>
      <c r="I23" s="241">
        <v>0.08</v>
      </c>
      <c r="J23" s="241">
        <v>0</v>
      </c>
      <c r="K23" s="241">
        <v>0</v>
      </c>
      <c r="L23" s="241">
        <v>0</v>
      </c>
      <c r="M23" s="241">
        <v>0</v>
      </c>
      <c r="N23" s="241">
        <v>0</v>
      </c>
      <c r="O23" s="241">
        <v>0</v>
      </c>
      <c r="P23" s="241">
        <v>0</v>
      </c>
      <c r="Q23" s="241">
        <v>0</v>
      </c>
      <c r="R23" s="241">
        <v>0</v>
      </c>
      <c r="S23" s="123">
        <v>0</v>
      </c>
      <c r="T23" s="82">
        <v>0</v>
      </c>
      <c r="U23" s="82">
        <v>0</v>
      </c>
      <c r="V23" s="82">
        <v>0</v>
      </c>
      <c r="W23" s="82">
        <v>0</v>
      </c>
    </row>
    <row r="24" spans="1:25" s="46" customFormat="1" ht="15" hidden="1" customHeight="1">
      <c r="A24" s="114" t="s">
        <v>59</v>
      </c>
      <c r="B24" s="72" t="s">
        <v>201</v>
      </c>
      <c r="C24" s="73" t="s">
        <v>125</v>
      </c>
      <c r="D24" s="105">
        <v>0</v>
      </c>
      <c r="E24" s="190">
        <v>0</v>
      </c>
      <c r="F24" s="216">
        <v>0</v>
      </c>
      <c r="G24" s="216">
        <v>0</v>
      </c>
      <c r="H24" s="190">
        <v>0</v>
      </c>
      <c r="I24" s="241">
        <v>0</v>
      </c>
      <c r="J24" s="241">
        <v>0</v>
      </c>
      <c r="K24" s="241">
        <v>0</v>
      </c>
      <c r="L24" s="241">
        <v>0</v>
      </c>
      <c r="M24" s="241">
        <v>0</v>
      </c>
      <c r="N24" s="241">
        <v>0</v>
      </c>
      <c r="O24" s="241">
        <v>0</v>
      </c>
      <c r="P24" s="241">
        <v>0</v>
      </c>
      <c r="Q24" s="241">
        <v>0</v>
      </c>
      <c r="R24" s="190">
        <v>0</v>
      </c>
      <c r="S24" s="123">
        <v>0</v>
      </c>
      <c r="T24" s="82">
        <v>0</v>
      </c>
      <c r="U24" s="82">
        <v>0</v>
      </c>
      <c r="V24" s="82">
        <v>0</v>
      </c>
      <c r="W24" s="82">
        <v>0</v>
      </c>
    </row>
    <row r="25" spans="1:25" s="46" customFormat="1" ht="15" customHeight="1">
      <c r="A25" s="114" t="s">
        <v>59</v>
      </c>
      <c r="B25" s="72" t="s">
        <v>213</v>
      </c>
      <c r="C25" s="73" t="s">
        <v>225</v>
      </c>
      <c r="D25" s="105">
        <v>3.5209860000000002</v>
      </c>
      <c r="E25" s="190">
        <v>3.5209860000000002</v>
      </c>
      <c r="F25" s="216">
        <v>3.9445515091652162E-3</v>
      </c>
      <c r="G25" s="216">
        <v>0</v>
      </c>
      <c r="H25" s="241">
        <v>0</v>
      </c>
      <c r="I25" s="241">
        <v>0</v>
      </c>
      <c r="J25" s="241">
        <v>0</v>
      </c>
      <c r="K25" s="241">
        <v>0</v>
      </c>
      <c r="L25" s="241">
        <v>0</v>
      </c>
      <c r="M25" s="241">
        <v>0</v>
      </c>
      <c r="N25" s="241">
        <v>0</v>
      </c>
      <c r="O25" s="241">
        <v>0</v>
      </c>
      <c r="P25" s="241">
        <v>0</v>
      </c>
      <c r="Q25" s="241">
        <v>0</v>
      </c>
      <c r="R25" s="190">
        <v>3.5209860000000002</v>
      </c>
      <c r="S25" s="123">
        <v>0</v>
      </c>
      <c r="T25" s="82">
        <v>0</v>
      </c>
      <c r="U25" s="82">
        <v>0</v>
      </c>
      <c r="V25" s="82">
        <v>0</v>
      </c>
      <c r="W25" s="82">
        <v>0</v>
      </c>
    </row>
    <row r="26" spans="1:25" s="46" customFormat="1" ht="15" customHeight="1">
      <c r="A26" s="114" t="s">
        <v>60</v>
      </c>
      <c r="B26" s="72" t="s">
        <v>214</v>
      </c>
      <c r="C26" s="73" t="s">
        <v>226</v>
      </c>
      <c r="D26" s="105">
        <v>5.5616489999999992</v>
      </c>
      <c r="E26" s="190">
        <v>11.241649000000001</v>
      </c>
      <c r="F26" s="216">
        <v>1.2593990299437611E-2</v>
      </c>
      <c r="G26" s="216">
        <v>5.6800000000000015</v>
      </c>
      <c r="H26" s="190">
        <v>1.6150979999999999</v>
      </c>
      <c r="I26" s="190">
        <v>0.91347500000000004</v>
      </c>
      <c r="J26" s="190">
        <v>0.71272000000000002</v>
      </c>
      <c r="K26" s="241">
        <v>0</v>
      </c>
      <c r="L26" s="190">
        <v>0.143841</v>
      </c>
      <c r="M26" s="190">
        <v>1.1784300000000001</v>
      </c>
      <c r="N26" s="190">
        <v>0.10664899999999999</v>
      </c>
      <c r="O26" s="190">
        <v>5.4300000000000006</v>
      </c>
      <c r="P26" s="190">
        <v>0.76327999999999996</v>
      </c>
      <c r="Q26" s="190">
        <v>0.154256</v>
      </c>
      <c r="R26" s="190">
        <v>0.22389999999999999</v>
      </c>
      <c r="S26" s="123">
        <v>0</v>
      </c>
      <c r="T26" s="82">
        <v>0</v>
      </c>
      <c r="U26" s="82">
        <v>0</v>
      </c>
      <c r="V26" s="82">
        <v>0</v>
      </c>
      <c r="W26" s="82">
        <v>0</v>
      </c>
    </row>
    <row r="27" spans="1:25" s="46" customFormat="1" ht="15" customHeight="1">
      <c r="A27" s="114" t="s">
        <v>81</v>
      </c>
      <c r="B27" s="72" t="s">
        <v>278</v>
      </c>
      <c r="C27" s="73" t="s">
        <v>126</v>
      </c>
      <c r="D27" s="105">
        <v>60.518664000000001</v>
      </c>
      <c r="E27" s="190">
        <v>61.518664000000001</v>
      </c>
      <c r="F27" s="216">
        <v>6.8919200168085823E-2</v>
      </c>
      <c r="G27" s="216">
        <v>1</v>
      </c>
      <c r="H27" s="190">
        <v>2.32741</v>
      </c>
      <c r="I27" s="241">
        <v>0</v>
      </c>
      <c r="J27" s="190">
        <v>3.7553300000000003</v>
      </c>
      <c r="K27" s="190">
        <v>0.68689999999999996</v>
      </c>
      <c r="L27" s="190">
        <v>1.0505279999999999</v>
      </c>
      <c r="M27" s="190">
        <v>1.0701099999999999</v>
      </c>
      <c r="N27" s="190">
        <v>12.175689</v>
      </c>
      <c r="O27" s="190">
        <v>0.185</v>
      </c>
      <c r="P27" s="241">
        <v>0</v>
      </c>
      <c r="Q27" s="190">
        <v>3.2043240000000002</v>
      </c>
      <c r="R27" s="190">
        <v>37.063372999999999</v>
      </c>
      <c r="S27" s="123">
        <v>0</v>
      </c>
      <c r="T27" s="82">
        <v>0</v>
      </c>
      <c r="U27" s="82">
        <v>0</v>
      </c>
      <c r="V27" s="82">
        <v>0</v>
      </c>
      <c r="W27" s="82">
        <v>0</v>
      </c>
    </row>
    <row r="28" spans="1:25" s="46" customFormat="1" ht="15.6">
      <c r="A28" s="114" t="s">
        <v>183</v>
      </c>
      <c r="B28" s="72" t="s">
        <v>202</v>
      </c>
      <c r="C28" s="73" t="s">
        <v>127</v>
      </c>
      <c r="D28" s="105">
        <v>22.028148999999999</v>
      </c>
      <c r="E28" s="190">
        <v>21.528148999999999</v>
      </c>
      <c r="F28" s="216">
        <v>2.4117929644560821E-2</v>
      </c>
      <c r="G28" s="216">
        <v>-0.5</v>
      </c>
      <c r="H28" s="190">
        <v>3.2552349999999999</v>
      </c>
      <c r="I28" s="241">
        <v>0</v>
      </c>
      <c r="J28" s="241">
        <v>0</v>
      </c>
      <c r="K28" s="241">
        <v>0</v>
      </c>
      <c r="L28" s="190">
        <v>8.5892269999999993</v>
      </c>
      <c r="M28" s="190">
        <v>5.4672900000000002</v>
      </c>
      <c r="N28" s="190">
        <v>4.2163969999999997</v>
      </c>
      <c r="O28" s="241">
        <v>0</v>
      </c>
      <c r="P28" s="241">
        <v>0</v>
      </c>
      <c r="Q28" s="241">
        <v>0</v>
      </c>
      <c r="R28" s="241">
        <v>0</v>
      </c>
      <c r="S28" s="123">
        <v>0</v>
      </c>
      <c r="T28" s="82">
        <v>0</v>
      </c>
      <c r="U28" s="82">
        <v>0</v>
      </c>
      <c r="V28" s="82">
        <v>0</v>
      </c>
      <c r="W28" s="82">
        <v>0</v>
      </c>
    </row>
    <row r="29" spans="1:25" s="46" customFormat="1" ht="15.6">
      <c r="A29" s="114" t="s">
        <v>184</v>
      </c>
      <c r="B29" s="389" t="s">
        <v>300</v>
      </c>
      <c r="C29" s="73" t="s">
        <v>85</v>
      </c>
      <c r="D29" s="190">
        <f>SUM(D30:D42)</f>
        <v>8288.2971129999987</v>
      </c>
      <c r="E29" s="190">
        <f>SUM(H29:R29)</f>
        <v>8354.1171130000021</v>
      </c>
      <c r="F29" s="216">
        <v>9.4651781179646974</v>
      </c>
      <c r="G29" s="216">
        <f>E29-D29</f>
        <v>65.820000000003347</v>
      </c>
      <c r="H29" s="190">
        <f>SUM(H30:H42)</f>
        <v>226.27079000000001</v>
      </c>
      <c r="I29" s="190">
        <f t="shared" ref="I29:R29" si="0">SUM(I30:I42)</f>
        <v>1040.332523</v>
      </c>
      <c r="J29" s="190">
        <f t="shared" si="0"/>
        <v>175.88532799999999</v>
      </c>
      <c r="K29" s="190">
        <f t="shared" si="0"/>
        <v>582.93354600000009</v>
      </c>
      <c r="L29" s="190">
        <f t="shared" si="0"/>
        <v>181.40074399999997</v>
      </c>
      <c r="M29" s="190">
        <f t="shared" si="0"/>
        <v>1238.2165100000002</v>
      </c>
      <c r="N29" s="190">
        <f t="shared" si="0"/>
        <v>391.51314000000008</v>
      </c>
      <c r="O29" s="190">
        <f t="shared" si="0"/>
        <v>1926.9633810000003</v>
      </c>
      <c r="P29" s="190">
        <f t="shared" si="0"/>
        <v>2303.9061150000002</v>
      </c>
      <c r="Q29" s="190">
        <f t="shared" si="0"/>
        <v>183.06782500000003</v>
      </c>
      <c r="R29" s="190">
        <f t="shared" si="0"/>
        <v>103.627211</v>
      </c>
      <c r="S29" s="123">
        <v>0</v>
      </c>
      <c r="T29" s="82">
        <v>0</v>
      </c>
      <c r="U29" s="82">
        <v>0</v>
      </c>
      <c r="V29" s="82">
        <v>0</v>
      </c>
      <c r="W29" s="82">
        <v>0</v>
      </c>
    </row>
    <row r="30" spans="1:25" s="49" customFormat="1" ht="15" customHeight="1">
      <c r="A30" s="647" t="s">
        <v>41</v>
      </c>
      <c r="B30" s="220" t="s">
        <v>116</v>
      </c>
      <c r="C30" s="73" t="s">
        <v>129</v>
      </c>
      <c r="D30" s="113">
        <v>975.31370800000025</v>
      </c>
      <c r="E30" s="218">
        <v>1035.0437080000002</v>
      </c>
      <c r="F30" s="216">
        <v>1.1595567890481138</v>
      </c>
      <c r="G30" s="217">
        <v>59.729999999999905</v>
      </c>
      <c r="H30" s="218">
        <v>115.180217</v>
      </c>
      <c r="I30" s="218">
        <v>61.593720999999995</v>
      </c>
      <c r="J30" s="218">
        <v>84.375789999999995</v>
      </c>
      <c r="K30" s="218">
        <v>73.639913000000007</v>
      </c>
      <c r="L30" s="218">
        <v>86.638510999999994</v>
      </c>
      <c r="M30" s="218">
        <v>111.11675999999999</v>
      </c>
      <c r="N30" s="218">
        <v>201.01465300000001</v>
      </c>
      <c r="O30" s="218">
        <v>105.262041</v>
      </c>
      <c r="P30" s="218">
        <v>36.149524</v>
      </c>
      <c r="Q30" s="218">
        <v>98.191755000000015</v>
      </c>
      <c r="R30" s="218">
        <v>61.880822999999999</v>
      </c>
      <c r="S30" s="124">
        <v>0</v>
      </c>
      <c r="T30" s="84">
        <v>0</v>
      </c>
      <c r="U30" s="84">
        <v>0</v>
      </c>
      <c r="V30" s="84">
        <v>0</v>
      </c>
      <c r="W30" s="84">
        <v>0</v>
      </c>
    </row>
    <row r="31" spans="1:25" s="49" customFormat="1" ht="15" customHeight="1">
      <c r="A31" s="647" t="s">
        <v>41</v>
      </c>
      <c r="B31" s="390" t="s">
        <v>117</v>
      </c>
      <c r="C31" s="73" t="s">
        <v>130</v>
      </c>
      <c r="D31" s="113">
        <v>542.25126599999999</v>
      </c>
      <c r="E31" s="218">
        <v>547.87126599999999</v>
      </c>
      <c r="F31" s="216">
        <v>0.61377876229231176</v>
      </c>
      <c r="G31" s="217">
        <v>5.6200000000000045</v>
      </c>
      <c r="H31" s="218">
        <v>8.4489640000000001</v>
      </c>
      <c r="I31" s="218">
        <v>10.553298</v>
      </c>
      <c r="J31" s="218">
        <v>15.646750000000001</v>
      </c>
      <c r="K31" s="218">
        <v>7.0468000000000002</v>
      </c>
      <c r="L31" s="218">
        <v>45.652318000000001</v>
      </c>
      <c r="M31" s="218">
        <v>11.946160000000001</v>
      </c>
      <c r="N31" s="218">
        <v>178.46987900000002</v>
      </c>
      <c r="O31" s="218">
        <v>208.931386</v>
      </c>
      <c r="P31" s="218">
        <v>2.5202</v>
      </c>
      <c r="Q31" s="218">
        <v>54.0717</v>
      </c>
      <c r="R31" s="218">
        <v>4.5838110000000007</v>
      </c>
      <c r="S31" s="124">
        <v>0</v>
      </c>
      <c r="T31" s="84">
        <v>0</v>
      </c>
      <c r="U31" s="84">
        <v>0</v>
      </c>
      <c r="V31" s="84">
        <v>0</v>
      </c>
      <c r="W31" s="84">
        <v>0</v>
      </c>
    </row>
    <row r="32" spans="1:25" s="49" customFormat="1" ht="15" customHeight="1">
      <c r="A32" s="647" t="s">
        <v>41</v>
      </c>
      <c r="B32" s="390" t="s">
        <v>118</v>
      </c>
      <c r="C32" s="73" t="s">
        <v>131</v>
      </c>
      <c r="D32" s="113">
        <v>6678.3116760000003</v>
      </c>
      <c r="E32" s="218">
        <v>6679.2516760000008</v>
      </c>
      <c r="F32" s="216">
        <v>7.4827483774886074</v>
      </c>
      <c r="G32" s="217">
        <v>0.94000000000050932</v>
      </c>
      <c r="H32" s="218">
        <v>78.525917000000007</v>
      </c>
      <c r="I32" s="218">
        <v>964.05293600000005</v>
      </c>
      <c r="J32" s="218">
        <v>70.341267999999999</v>
      </c>
      <c r="K32" s="218">
        <v>496.29043300000001</v>
      </c>
      <c r="L32" s="218">
        <v>40.548453000000002</v>
      </c>
      <c r="M32" s="218">
        <v>1105.3328300000001</v>
      </c>
      <c r="N32" s="218">
        <v>0.05</v>
      </c>
      <c r="O32" s="218">
        <v>1607.8787540000001</v>
      </c>
      <c r="P32" s="218">
        <v>2259.5269910000002</v>
      </c>
      <c r="Q32" s="218">
        <v>22.9832</v>
      </c>
      <c r="R32" s="218">
        <v>33.720894000000001</v>
      </c>
      <c r="S32" s="124">
        <v>0</v>
      </c>
      <c r="T32" s="84">
        <v>0</v>
      </c>
      <c r="U32" s="84">
        <v>0</v>
      </c>
      <c r="V32" s="84">
        <v>0</v>
      </c>
      <c r="W32" s="84">
        <v>0</v>
      </c>
    </row>
    <row r="33" spans="1:23" s="49" customFormat="1" ht="15" customHeight="1">
      <c r="A33" s="647" t="s">
        <v>41</v>
      </c>
      <c r="B33" s="390" t="s">
        <v>286</v>
      </c>
      <c r="C33" s="73" t="s">
        <v>132</v>
      </c>
      <c r="D33" s="113">
        <v>0.93011500000000014</v>
      </c>
      <c r="E33" s="218">
        <v>0.93011500000000014</v>
      </c>
      <c r="F33" s="216">
        <v>1.0420054288620305E-3</v>
      </c>
      <c r="G33" s="217">
        <v>0</v>
      </c>
      <c r="H33" s="218">
        <v>0.35116799999999998</v>
      </c>
      <c r="I33" s="218">
        <v>6.6370999999999999E-2</v>
      </c>
      <c r="J33" s="218">
        <v>4.2250000000000003E-2</v>
      </c>
      <c r="K33" s="218">
        <v>5.5199999999999999E-2</v>
      </c>
      <c r="L33" s="218">
        <v>4.7204000000000003E-2</v>
      </c>
      <c r="M33" s="218">
        <v>6.8849999999999995E-2</v>
      </c>
      <c r="N33" s="218">
        <v>5.0672000000000002E-2</v>
      </c>
      <c r="O33" s="218">
        <v>4.5999999999999999E-2</v>
      </c>
      <c r="P33" s="218">
        <v>0.11269999999999999</v>
      </c>
      <c r="Q33" s="218">
        <v>4.4400000000000002E-2</v>
      </c>
      <c r="R33" s="218">
        <v>4.53E-2</v>
      </c>
      <c r="S33" s="124">
        <v>0</v>
      </c>
      <c r="T33" s="84">
        <v>0</v>
      </c>
      <c r="U33" s="84">
        <v>0</v>
      </c>
      <c r="V33" s="84">
        <v>0</v>
      </c>
      <c r="W33" s="84">
        <v>0</v>
      </c>
    </row>
    <row r="34" spans="1:23" s="49" customFormat="1" ht="15" customHeight="1">
      <c r="A34" s="647" t="s">
        <v>41</v>
      </c>
      <c r="B34" s="390" t="s">
        <v>384</v>
      </c>
      <c r="C34" s="73" t="s">
        <v>133</v>
      </c>
      <c r="D34" s="113">
        <v>2.5772140000000001</v>
      </c>
      <c r="E34" s="218">
        <v>2.3972140000000004</v>
      </c>
      <c r="F34" s="216">
        <v>2.6855926440752633E-3</v>
      </c>
      <c r="G34" s="217">
        <v>-0.17999999999999972</v>
      </c>
      <c r="H34" s="218">
        <v>1.413994</v>
      </c>
      <c r="I34" s="218">
        <v>0</v>
      </c>
      <c r="J34" s="218">
        <v>0.04</v>
      </c>
      <c r="K34" s="218">
        <v>0</v>
      </c>
      <c r="L34" s="218">
        <v>0.100109</v>
      </c>
      <c r="M34" s="218">
        <v>0.51</v>
      </c>
      <c r="N34" s="218">
        <v>0</v>
      </c>
      <c r="O34" s="218">
        <v>0</v>
      </c>
      <c r="P34" s="218">
        <v>0</v>
      </c>
      <c r="Q34" s="218">
        <v>0</v>
      </c>
      <c r="R34" s="218">
        <v>0.33311099999999999</v>
      </c>
      <c r="S34" s="124">
        <v>0</v>
      </c>
      <c r="T34" s="84">
        <v>0</v>
      </c>
      <c r="U34" s="84">
        <v>0</v>
      </c>
      <c r="V34" s="84">
        <v>0</v>
      </c>
      <c r="W34" s="84">
        <v>0</v>
      </c>
    </row>
    <row r="35" spans="1:23" s="49" customFormat="1" ht="15" customHeight="1">
      <c r="A35" s="647" t="s">
        <v>41</v>
      </c>
      <c r="B35" s="390" t="s">
        <v>385</v>
      </c>
      <c r="C35" s="73" t="s">
        <v>134</v>
      </c>
      <c r="D35" s="113">
        <v>5.2820229999999997</v>
      </c>
      <c r="E35" s="218">
        <v>5.2020229999999996</v>
      </c>
      <c r="F35" s="216">
        <v>5.8278129124518423E-3</v>
      </c>
      <c r="G35" s="217">
        <v>-8.0000000000000071E-2</v>
      </c>
      <c r="H35" s="218">
        <v>1.797644</v>
      </c>
      <c r="I35" s="218">
        <v>0.249892</v>
      </c>
      <c r="J35" s="218">
        <v>0.48826000000000003</v>
      </c>
      <c r="K35" s="218">
        <v>0.20749999999999999</v>
      </c>
      <c r="L35" s="218">
        <v>0.111414</v>
      </c>
      <c r="M35" s="218">
        <v>0.41311999999999999</v>
      </c>
      <c r="N35" s="218">
        <v>0.244393</v>
      </c>
      <c r="O35" s="218">
        <v>0.34649999999999997</v>
      </c>
      <c r="P35" s="218">
        <v>0.26019999999999999</v>
      </c>
      <c r="Q35" s="218">
        <v>0.93169999999999997</v>
      </c>
      <c r="R35" s="218">
        <v>0.15140000000000001</v>
      </c>
      <c r="S35" s="124">
        <v>0</v>
      </c>
      <c r="T35" s="84">
        <v>0</v>
      </c>
      <c r="U35" s="84">
        <v>0</v>
      </c>
      <c r="V35" s="84">
        <v>0</v>
      </c>
      <c r="W35" s="84">
        <v>0</v>
      </c>
    </row>
    <row r="36" spans="1:23" s="49" customFormat="1" ht="15" customHeight="1">
      <c r="A36" s="647" t="s">
        <v>41</v>
      </c>
      <c r="B36" s="390" t="s">
        <v>386</v>
      </c>
      <c r="C36" s="73" t="s">
        <v>135</v>
      </c>
      <c r="D36" s="113">
        <v>64.565073999999996</v>
      </c>
      <c r="E36" s="218">
        <v>63.485074000000004</v>
      </c>
      <c r="F36" s="216">
        <v>7.1122164205187258E-2</v>
      </c>
      <c r="G36" s="217">
        <v>-1.0799999999999912</v>
      </c>
      <c r="H36" s="218">
        <v>14.692551000000002</v>
      </c>
      <c r="I36" s="218">
        <v>3.382536</v>
      </c>
      <c r="J36" s="218">
        <v>3.6951200000000002</v>
      </c>
      <c r="K36" s="218">
        <v>4.8236999999999997</v>
      </c>
      <c r="L36" s="218">
        <v>6.1894479999999996</v>
      </c>
      <c r="M36" s="218">
        <v>6.7686500000000001</v>
      </c>
      <c r="N36" s="218">
        <v>8.867166000000001</v>
      </c>
      <c r="O36" s="218">
        <v>2.5361000000000002</v>
      </c>
      <c r="P36" s="218">
        <v>4.8879999999999999</v>
      </c>
      <c r="Q36" s="218">
        <v>4.8633699999999997</v>
      </c>
      <c r="R36" s="218">
        <v>2.7784330000000002</v>
      </c>
      <c r="S36" s="124">
        <v>0</v>
      </c>
      <c r="T36" s="84">
        <v>0</v>
      </c>
      <c r="U36" s="84">
        <v>0</v>
      </c>
      <c r="V36" s="84">
        <v>0</v>
      </c>
      <c r="W36" s="84">
        <v>0</v>
      </c>
    </row>
    <row r="37" spans="1:23" s="49" customFormat="1" ht="15" customHeight="1">
      <c r="A37" s="647" t="s">
        <v>41</v>
      </c>
      <c r="B37" s="390" t="s">
        <v>387</v>
      </c>
      <c r="C37" s="73" t="s">
        <v>136</v>
      </c>
      <c r="D37" s="113">
        <v>14.295196999999998</v>
      </c>
      <c r="E37" s="218">
        <v>15.165196999999999</v>
      </c>
      <c r="F37" s="216">
        <v>1.6989530976021433E-2</v>
      </c>
      <c r="G37" s="217">
        <v>0.87000000000000099</v>
      </c>
      <c r="H37" s="218">
        <v>4.9775410000000004</v>
      </c>
      <c r="I37" s="218">
        <v>0</v>
      </c>
      <c r="J37" s="218">
        <v>0.95855000000000001</v>
      </c>
      <c r="K37" s="218">
        <v>0.87</v>
      </c>
      <c r="L37" s="218">
        <v>1.815364</v>
      </c>
      <c r="M37" s="218">
        <v>1.45929</v>
      </c>
      <c r="N37" s="218">
        <v>2.5399129999999999</v>
      </c>
      <c r="O37" s="218">
        <v>1.9625999999999999</v>
      </c>
      <c r="P37" s="218">
        <v>0.44850000000000001</v>
      </c>
      <c r="Q37" s="218">
        <v>0</v>
      </c>
      <c r="R37" s="218">
        <v>0.133439</v>
      </c>
      <c r="S37" s="124">
        <v>0</v>
      </c>
      <c r="T37" s="84">
        <v>0</v>
      </c>
      <c r="U37" s="84">
        <v>0</v>
      </c>
      <c r="V37" s="84">
        <v>0</v>
      </c>
      <c r="W37" s="84">
        <v>0</v>
      </c>
    </row>
    <row r="38" spans="1:23" s="46" customFormat="1" ht="15" hidden="1" customHeight="1">
      <c r="A38" s="647" t="s">
        <v>41</v>
      </c>
      <c r="B38" s="220" t="s">
        <v>215</v>
      </c>
      <c r="C38" s="73" t="s">
        <v>188</v>
      </c>
      <c r="D38" s="105">
        <v>0</v>
      </c>
      <c r="E38" s="190">
        <v>0</v>
      </c>
      <c r="F38" s="216">
        <v>0</v>
      </c>
      <c r="G38" s="216">
        <v>0</v>
      </c>
      <c r="H38" s="190">
        <v>0</v>
      </c>
      <c r="I38" s="190">
        <v>0</v>
      </c>
      <c r="J38" s="190">
        <v>0</v>
      </c>
      <c r="K38" s="190">
        <v>0</v>
      </c>
      <c r="L38" s="190">
        <v>0</v>
      </c>
      <c r="M38" s="190">
        <v>0</v>
      </c>
      <c r="N38" s="190">
        <v>0</v>
      </c>
      <c r="O38" s="190">
        <v>0</v>
      </c>
      <c r="P38" s="190">
        <v>0</v>
      </c>
      <c r="Q38" s="190">
        <v>0</v>
      </c>
      <c r="R38" s="190">
        <v>0</v>
      </c>
      <c r="S38" s="123">
        <v>0</v>
      </c>
      <c r="T38" s="82">
        <v>0</v>
      </c>
      <c r="U38" s="82">
        <v>0</v>
      </c>
      <c r="V38" s="82">
        <v>0</v>
      </c>
      <c r="W38" s="82">
        <v>0</v>
      </c>
    </row>
    <row r="39" spans="1:23" s="46" customFormat="1" ht="15" hidden="1" customHeight="1">
      <c r="A39" s="647"/>
      <c r="B39" s="269" t="s">
        <v>358</v>
      </c>
      <c r="C39" s="236" t="s">
        <v>359</v>
      </c>
      <c r="D39" s="105"/>
      <c r="E39" s="190"/>
      <c r="F39" s="216"/>
      <c r="G39" s="216"/>
      <c r="H39" s="190"/>
      <c r="I39" s="190"/>
      <c r="J39" s="190"/>
      <c r="K39" s="190"/>
      <c r="L39" s="190"/>
      <c r="M39" s="190"/>
      <c r="N39" s="190"/>
      <c r="O39" s="190"/>
      <c r="P39" s="190"/>
      <c r="Q39" s="190"/>
      <c r="R39" s="190"/>
      <c r="S39" s="123"/>
      <c r="T39" s="82"/>
      <c r="U39" s="82"/>
      <c r="V39" s="82"/>
      <c r="W39" s="82"/>
    </row>
    <row r="40" spans="1:23" s="49" customFormat="1" ht="15" hidden="1" customHeight="1">
      <c r="A40" s="647" t="s">
        <v>41</v>
      </c>
      <c r="B40" s="390" t="s">
        <v>388</v>
      </c>
      <c r="C40" s="73" t="s">
        <v>137</v>
      </c>
      <c r="D40" s="113">
        <v>0</v>
      </c>
      <c r="E40" s="218">
        <v>0</v>
      </c>
      <c r="F40" s="216">
        <v>0</v>
      </c>
      <c r="G40" s="217">
        <v>0</v>
      </c>
      <c r="H40" s="218">
        <v>0</v>
      </c>
      <c r="I40" s="218">
        <v>0</v>
      </c>
      <c r="J40" s="218">
        <v>0</v>
      </c>
      <c r="K40" s="218">
        <v>0</v>
      </c>
      <c r="L40" s="218">
        <v>0</v>
      </c>
      <c r="M40" s="218">
        <v>0</v>
      </c>
      <c r="N40" s="218">
        <v>0</v>
      </c>
      <c r="O40" s="218">
        <v>0</v>
      </c>
      <c r="P40" s="218">
        <v>0</v>
      </c>
      <c r="Q40" s="218">
        <v>0</v>
      </c>
      <c r="R40" s="218">
        <v>0</v>
      </c>
      <c r="S40" s="124">
        <v>0</v>
      </c>
      <c r="T40" s="84">
        <v>0</v>
      </c>
      <c r="U40" s="84">
        <v>0</v>
      </c>
      <c r="V40" s="84">
        <v>0</v>
      </c>
      <c r="W40" s="84">
        <v>0</v>
      </c>
    </row>
    <row r="41" spans="1:23" s="49" customFormat="1" ht="15" hidden="1" customHeight="1">
      <c r="A41" s="647" t="s">
        <v>41</v>
      </c>
      <c r="B41" s="390" t="s">
        <v>383</v>
      </c>
      <c r="C41" s="73" t="s">
        <v>138</v>
      </c>
      <c r="D41" s="113">
        <v>0</v>
      </c>
      <c r="E41" s="218">
        <v>0</v>
      </c>
      <c r="F41" s="216">
        <v>0</v>
      </c>
      <c r="G41" s="217">
        <v>0</v>
      </c>
      <c r="H41" s="218">
        <v>0</v>
      </c>
      <c r="I41" s="218">
        <v>0</v>
      </c>
      <c r="J41" s="218">
        <v>0</v>
      </c>
      <c r="K41" s="218">
        <v>0</v>
      </c>
      <c r="L41" s="218">
        <v>0</v>
      </c>
      <c r="M41" s="218">
        <v>0</v>
      </c>
      <c r="N41" s="218">
        <v>0</v>
      </c>
      <c r="O41" s="218">
        <v>0</v>
      </c>
      <c r="P41" s="218">
        <v>0</v>
      </c>
      <c r="Q41" s="218">
        <v>0</v>
      </c>
      <c r="R41" s="218">
        <v>0</v>
      </c>
      <c r="S41" s="124">
        <v>0</v>
      </c>
      <c r="T41" s="84">
        <v>0</v>
      </c>
      <c r="U41" s="84">
        <v>0</v>
      </c>
      <c r="V41" s="84">
        <v>0</v>
      </c>
      <c r="W41" s="84">
        <v>0</v>
      </c>
    </row>
    <row r="42" spans="1:23" s="49" customFormat="1" ht="15" customHeight="1">
      <c r="A42" s="647" t="s">
        <v>41</v>
      </c>
      <c r="B42" s="390" t="s">
        <v>301</v>
      </c>
      <c r="C42" s="73" t="s">
        <v>139</v>
      </c>
      <c r="D42" s="113">
        <v>4.7708399999999997</v>
      </c>
      <c r="E42" s="218">
        <v>4.7708399999999997</v>
      </c>
      <c r="F42" s="216">
        <v>5.3447597127582389E-3</v>
      </c>
      <c r="G42" s="217">
        <v>0</v>
      </c>
      <c r="H42" s="218">
        <v>0.88279399999999997</v>
      </c>
      <c r="I42" s="218">
        <v>0.43376900000000002</v>
      </c>
      <c r="J42" s="218">
        <v>0.29733999999999999</v>
      </c>
      <c r="K42" s="218">
        <v>0</v>
      </c>
      <c r="L42" s="218">
        <v>0.29792299999999999</v>
      </c>
      <c r="M42" s="218">
        <v>0.60085</v>
      </c>
      <c r="N42" s="218">
        <v>0.27646399999999999</v>
      </c>
      <c r="O42" s="218">
        <v>0</v>
      </c>
      <c r="P42" s="218">
        <v>0</v>
      </c>
      <c r="Q42" s="218">
        <v>1.9817</v>
      </c>
      <c r="R42" s="218">
        <v>0</v>
      </c>
      <c r="S42" s="124">
        <v>0</v>
      </c>
      <c r="T42" s="84">
        <v>0</v>
      </c>
      <c r="U42" s="84">
        <v>0</v>
      </c>
      <c r="V42" s="84">
        <v>0</v>
      </c>
      <c r="W42" s="84">
        <v>0</v>
      </c>
    </row>
    <row r="43" spans="1:23" s="46" customFormat="1" ht="15" hidden="1" customHeight="1">
      <c r="A43" s="114" t="s">
        <v>87</v>
      </c>
      <c r="B43" s="220" t="s">
        <v>216</v>
      </c>
      <c r="C43" s="73" t="s">
        <v>187</v>
      </c>
      <c r="D43" s="105">
        <v>0</v>
      </c>
      <c r="E43" s="190">
        <v>0</v>
      </c>
      <c r="F43" s="216">
        <v>0</v>
      </c>
      <c r="G43" s="216">
        <v>0</v>
      </c>
      <c r="H43" s="190">
        <v>0</v>
      </c>
      <c r="I43" s="190">
        <v>0</v>
      </c>
      <c r="J43" s="190">
        <v>0</v>
      </c>
      <c r="K43" s="190">
        <v>0</v>
      </c>
      <c r="L43" s="190">
        <v>0</v>
      </c>
      <c r="M43" s="190">
        <v>0</v>
      </c>
      <c r="N43" s="190">
        <v>0</v>
      </c>
      <c r="O43" s="190">
        <v>0</v>
      </c>
      <c r="P43" s="190">
        <v>0</v>
      </c>
      <c r="Q43" s="190">
        <v>0</v>
      </c>
      <c r="R43" s="190">
        <v>0</v>
      </c>
      <c r="S43" s="123">
        <v>0</v>
      </c>
      <c r="T43" s="82">
        <v>0</v>
      </c>
      <c r="U43" s="82">
        <v>0</v>
      </c>
      <c r="V43" s="82">
        <v>0</v>
      </c>
      <c r="W43" s="82">
        <v>0</v>
      </c>
    </row>
    <row r="44" spans="1:23" s="46" customFormat="1" ht="15" customHeight="1">
      <c r="A44" s="236" t="s">
        <v>185</v>
      </c>
      <c r="B44" s="220" t="s">
        <v>190</v>
      </c>
      <c r="C44" s="73" t="s">
        <v>74</v>
      </c>
      <c r="D44" s="105">
        <v>4.1265299999999998</v>
      </c>
      <c r="E44" s="190">
        <v>4.1265299999999998</v>
      </c>
      <c r="F44" s="216">
        <v>4.6229408861936791E-3</v>
      </c>
      <c r="G44" s="216">
        <v>0</v>
      </c>
      <c r="H44" s="241">
        <v>0</v>
      </c>
      <c r="I44" s="241">
        <v>0</v>
      </c>
      <c r="J44" s="190">
        <v>0.17873</v>
      </c>
      <c r="K44" s="190">
        <v>3.9478</v>
      </c>
      <c r="L44" s="241">
        <v>0</v>
      </c>
      <c r="M44" s="241">
        <v>0</v>
      </c>
      <c r="N44" s="241">
        <v>0</v>
      </c>
      <c r="O44" s="241">
        <v>0</v>
      </c>
      <c r="P44" s="241">
        <v>0</v>
      </c>
      <c r="Q44" s="241">
        <v>0</v>
      </c>
      <c r="R44" s="241">
        <v>0</v>
      </c>
      <c r="S44" s="123">
        <v>0</v>
      </c>
      <c r="T44" s="82">
        <v>0</v>
      </c>
      <c r="U44" s="82">
        <v>0</v>
      </c>
      <c r="V44" s="82">
        <v>0</v>
      </c>
      <c r="W44" s="82">
        <v>0</v>
      </c>
    </row>
    <row r="45" spans="1:23" s="46" customFormat="1" ht="15" customHeight="1">
      <c r="A45" s="520" t="s">
        <v>86</v>
      </c>
      <c r="B45" s="72" t="s">
        <v>210</v>
      </c>
      <c r="C45" s="73" t="s">
        <v>165</v>
      </c>
      <c r="D45" s="105">
        <v>348.82385199999999</v>
      </c>
      <c r="E45" s="190">
        <v>358.09385199999997</v>
      </c>
      <c r="F45" s="216">
        <v>0.40117161622607572</v>
      </c>
      <c r="G45" s="216">
        <v>9.2699999999999818</v>
      </c>
      <c r="H45" s="241">
        <v>0</v>
      </c>
      <c r="I45" s="190">
        <v>29.26342</v>
      </c>
      <c r="J45" s="190">
        <v>41.07555</v>
      </c>
      <c r="K45" s="190">
        <v>18.219000000000001</v>
      </c>
      <c r="L45" s="190">
        <v>48.364785999999995</v>
      </c>
      <c r="M45" s="190">
        <v>25.511674999999997</v>
      </c>
      <c r="N45" s="190">
        <v>47.242906000000005</v>
      </c>
      <c r="O45" s="190">
        <v>30.054699999999997</v>
      </c>
      <c r="P45" s="190">
        <v>25.7376</v>
      </c>
      <c r="Q45" s="190">
        <v>69.852318999999994</v>
      </c>
      <c r="R45" s="190">
        <v>22.771895999999998</v>
      </c>
      <c r="S45" s="123">
        <v>0</v>
      </c>
      <c r="T45" s="82">
        <v>0</v>
      </c>
      <c r="U45" s="82">
        <v>0</v>
      </c>
      <c r="V45" s="82">
        <v>0</v>
      </c>
      <c r="W45" s="82">
        <v>0</v>
      </c>
    </row>
    <row r="46" spans="1:23" s="46" customFormat="1" ht="15" customHeight="1">
      <c r="A46" s="236" t="s">
        <v>87</v>
      </c>
      <c r="B46" s="72" t="s">
        <v>211</v>
      </c>
      <c r="C46" s="73" t="s">
        <v>122</v>
      </c>
      <c r="D46" s="105">
        <v>67.160264000000012</v>
      </c>
      <c r="E46" s="190">
        <v>79.430264000000008</v>
      </c>
      <c r="F46" s="216">
        <v>8.8985519321744408E-2</v>
      </c>
      <c r="G46" s="216">
        <v>12.269999999999996</v>
      </c>
      <c r="H46" s="190">
        <v>79.430264000000008</v>
      </c>
      <c r="I46" s="241">
        <v>0</v>
      </c>
      <c r="J46" s="241">
        <v>0</v>
      </c>
      <c r="K46" s="241">
        <v>0</v>
      </c>
      <c r="L46" s="241">
        <v>0</v>
      </c>
      <c r="M46" s="241">
        <v>0</v>
      </c>
      <c r="N46" s="241">
        <v>0</v>
      </c>
      <c r="O46" s="241">
        <v>0</v>
      </c>
      <c r="P46" s="241">
        <v>0</v>
      </c>
      <c r="Q46" s="241">
        <v>0</v>
      </c>
      <c r="R46" s="241">
        <v>0</v>
      </c>
      <c r="S46" s="123">
        <v>0</v>
      </c>
      <c r="T46" s="82">
        <v>0</v>
      </c>
      <c r="U46" s="82">
        <v>0</v>
      </c>
      <c r="V46" s="82">
        <v>0</v>
      </c>
      <c r="W46" s="82">
        <v>0</v>
      </c>
    </row>
    <row r="47" spans="1:23" s="46" customFormat="1" ht="15" customHeight="1">
      <c r="A47" s="520" t="s">
        <v>88</v>
      </c>
      <c r="B47" s="72" t="s">
        <v>217</v>
      </c>
      <c r="C47" s="73" t="s">
        <v>178</v>
      </c>
      <c r="D47" s="105">
        <v>19.055594000000003</v>
      </c>
      <c r="E47" s="190">
        <v>18.975594000000001</v>
      </c>
      <c r="F47" s="216">
        <v>2.1258308879957607E-2</v>
      </c>
      <c r="G47" s="216">
        <v>-8.0000000000001847E-2</v>
      </c>
      <c r="H47" s="190">
        <v>9.0917220000000007</v>
      </c>
      <c r="I47" s="190">
        <v>0.94363500000000011</v>
      </c>
      <c r="J47" s="190">
        <v>0.72536</v>
      </c>
      <c r="K47" s="190">
        <v>1.0043</v>
      </c>
      <c r="L47" s="190">
        <v>1.2082170000000001</v>
      </c>
      <c r="M47" s="190">
        <v>0.90098</v>
      </c>
      <c r="N47" s="190">
        <v>1.6835560000000001</v>
      </c>
      <c r="O47" s="190">
        <v>0.54949999999999999</v>
      </c>
      <c r="P47" s="190">
        <v>1.4098999999999999</v>
      </c>
      <c r="Q47" s="190">
        <v>0.50722400000000001</v>
      </c>
      <c r="R47" s="190">
        <v>0.95120000000000005</v>
      </c>
      <c r="S47" s="123">
        <v>0</v>
      </c>
      <c r="T47" s="82">
        <v>0</v>
      </c>
      <c r="U47" s="82">
        <v>0</v>
      </c>
      <c r="V47" s="82">
        <v>0</v>
      </c>
      <c r="W47" s="82">
        <v>0</v>
      </c>
    </row>
    <row r="48" spans="1:23" s="46" customFormat="1" ht="15" customHeight="1">
      <c r="A48" s="236" t="s">
        <v>89</v>
      </c>
      <c r="B48" s="72" t="s">
        <v>218</v>
      </c>
      <c r="C48" s="73" t="s">
        <v>227</v>
      </c>
      <c r="D48" s="105">
        <v>1.275876</v>
      </c>
      <c r="E48" s="190">
        <v>1.275876</v>
      </c>
      <c r="F48" s="216">
        <v>1.4293605828900424E-3</v>
      </c>
      <c r="G48" s="216">
        <v>0</v>
      </c>
      <c r="H48" s="190">
        <v>1.275876</v>
      </c>
      <c r="I48" s="241">
        <v>0</v>
      </c>
      <c r="J48" s="241">
        <v>0</v>
      </c>
      <c r="K48" s="241">
        <v>0</v>
      </c>
      <c r="L48" s="241">
        <v>0</v>
      </c>
      <c r="M48" s="241">
        <v>0</v>
      </c>
      <c r="N48" s="241">
        <v>0</v>
      </c>
      <c r="O48" s="241">
        <v>0</v>
      </c>
      <c r="P48" s="241">
        <v>0</v>
      </c>
      <c r="Q48" s="241">
        <v>0</v>
      </c>
      <c r="R48" s="241">
        <v>0</v>
      </c>
      <c r="S48" s="123">
        <v>0</v>
      </c>
      <c r="T48" s="82">
        <v>0</v>
      </c>
      <c r="U48" s="82">
        <v>0</v>
      </c>
      <c r="V48" s="82">
        <v>0</v>
      </c>
      <c r="W48" s="82">
        <v>0</v>
      </c>
    </row>
    <row r="49" spans="1:23" s="46" customFormat="1" ht="15" hidden="1" customHeight="1">
      <c r="A49" s="520" t="s">
        <v>63</v>
      </c>
      <c r="B49" s="72" t="s">
        <v>219</v>
      </c>
      <c r="C49" s="73" t="s">
        <v>228</v>
      </c>
      <c r="D49" s="105">
        <v>0</v>
      </c>
      <c r="E49" s="190">
        <v>0</v>
      </c>
      <c r="F49" s="216">
        <v>0</v>
      </c>
      <c r="G49" s="216">
        <v>0</v>
      </c>
      <c r="H49" s="190">
        <v>0</v>
      </c>
      <c r="I49" s="190">
        <v>0</v>
      </c>
      <c r="J49" s="190">
        <v>0</v>
      </c>
      <c r="K49" s="190">
        <v>0</v>
      </c>
      <c r="L49" s="190">
        <v>0</v>
      </c>
      <c r="M49" s="190">
        <v>0</v>
      </c>
      <c r="N49" s="190">
        <v>0</v>
      </c>
      <c r="O49" s="241">
        <v>0</v>
      </c>
      <c r="P49" s="241">
        <v>0</v>
      </c>
      <c r="Q49" s="241">
        <v>0</v>
      </c>
      <c r="R49" s="241">
        <v>0</v>
      </c>
      <c r="S49" s="123">
        <v>0</v>
      </c>
      <c r="T49" s="82">
        <v>0</v>
      </c>
      <c r="U49" s="82">
        <v>0</v>
      </c>
      <c r="V49" s="82">
        <v>0</v>
      </c>
      <c r="W49" s="82">
        <v>0</v>
      </c>
    </row>
    <row r="50" spans="1:23" s="46" customFormat="1" ht="15" customHeight="1">
      <c r="A50" s="236" t="s">
        <v>90</v>
      </c>
      <c r="B50" s="72" t="s">
        <v>220</v>
      </c>
      <c r="C50" s="73" t="s">
        <v>179</v>
      </c>
      <c r="D50" s="105">
        <v>3.5108990000000002</v>
      </c>
      <c r="E50" s="190">
        <v>3.5108990000000002</v>
      </c>
      <c r="F50" s="216">
        <v>3.9332510691541091E-3</v>
      </c>
      <c r="G50" s="216">
        <v>0</v>
      </c>
      <c r="H50" s="190">
        <v>2.3954970000000002</v>
      </c>
      <c r="I50" s="241">
        <v>0</v>
      </c>
      <c r="J50" s="190">
        <v>1.0395700000000001</v>
      </c>
      <c r="K50" s="241">
        <v>0</v>
      </c>
      <c r="L50" s="190">
        <v>7.5831999999999997E-2</v>
      </c>
      <c r="M50" s="241">
        <v>0</v>
      </c>
      <c r="N50" s="241">
        <v>0</v>
      </c>
      <c r="O50" s="241">
        <v>0</v>
      </c>
      <c r="P50" s="241">
        <v>0</v>
      </c>
      <c r="Q50" s="241">
        <v>0</v>
      </c>
      <c r="R50" s="241">
        <v>0</v>
      </c>
      <c r="S50" s="123">
        <v>0</v>
      </c>
      <c r="T50" s="82">
        <v>0</v>
      </c>
      <c r="U50" s="82">
        <v>0</v>
      </c>
      <c r="V50" s="82">
        <v>0</v>
      </c>
      <c r="W50" s="82">
        <v>0</v>
      </c>
    </row>
    <row r="51" spans="1:23" s="46" customFormat="1" ht="15" customHeight="1">
      <c r="A51" s="236" t="s">
        <v>91</v>
      </c>
      <c r="B51" s="108" t="s">
        <v>288</v>
      </c>
      <c r="C51" s="73" t="s">
        <v>140</v>
      </c>
      <c r="D51" s="105">
        <v>80.743786</v>
      </c>
      <c r="E51" s="190">
        <v>87.053786000000002</v>
      </c>
      <c r="F51" s="216">
        <v>9.7526131300961078E-2</v>
      </c>
      <c r="G51" s="216">
        <v>6.3100000000000023</v>
      </c>
      <c r="H51" s="190">
        <v>10.638907</v>
      </c>
      <c r="I51" s="190">
        <v>3.922704</v>
      </c>
      <c r="J51" s="190">
        <v>4.0037599999999998</v>
      </c>
      <c r="K51" s="190">
        <v>6.1016000000000004</v>
      </c>
      <c r="L51" s="190">
        <v>4.8225670000000003</v>
      </c>
      <c r="M51" s="190">
        <v>6.4579500000000003</v>
      </c>
      <c r="N51" s="190">
        <v>14.428414</v>
      </c>
      <c r="O51" s="190">
        <v>13.3407</v>
      </c>
      <c r="P51" s="190">
        <v>8.7833000000000006</v>
      </c>
      <c r="Q51" s="190">
        <v>9.4097159999999995</v>
      </c>
      <c r="R51" s="190">
        <v>5.1441680000000005</v>
      </c>
      <c r="S51" s="123">
        <v>0</v>
      </c>
      <c r="T51" s="82">
        <v>0</v>
      </c>
      <c r="U51" s="82">
        <v>0</v>
      </c>
      <c r="V51" s="82">
        <v>0</v>
      </c>
      <c r="W51" s="82">
        <v>0</v>
      </c>
    </row>
    <row r="52" spans="1:23" s="46" customFormat="1" ht="15" customHeight="1">
      <c r="A52" s="236" t="s">
        <v>92</v>
      </c>
      <c r="B52" s="72" t="s">
        <v>249</v>
      </c>
      <c r="C52" s="73" t="s">
        <v>128</v>
      </c>
      <c r="D52" s="105">
        <v>6.4415469999999964</v>
      </c>
      <c r="E52" s="190">
        <v>20.921546999999997</v>
      </c>
      <c r="F52" s="216">
        <v>2.3438354992868754E-2</v>
      </c>
      <c r="G52" s="216">
        <v>14.48</v>
      </c>
      <c r="H52" s="190">
        <v>5</v>
      </c>
      <c r="I52" s="241">
        <v>0</v>
      </c>
      <c r="J52" s="241">
        <v>0</v>
      </c>
      <c r="K52" s="241">
        <v>0</v>
      </c>
      <c r="L52" s="190">
        <v>5.117801</v>
      </c>
      <c r="M52" s="190">
        <v>7.47926</v>
      </c>
      <c r="N52" s="241">
        <v>0</v>
      </c>
      <c r="O52" s="241">
        <v>1.3859999999965567E-3</v>
      </c>
      <c r="P52" s="241">
        <v>0</v>
      </c>
      <c r="Q52" s="190">
        <v>3.3231000000000002</v>
      </c>
      <c r="R52" s="241">
        <v>0</v>
      </c>
      <c r="S52" s="123">
        <v>0</v>
      </c>
      <c r="T52" s="82">
        <v>0</v>
      </c>
      <c r="U52" s="82">
        <v>0</v>
      </c>
      <c r="V52" s="82">
        <v>0</v>
      </c>
      <c r="W52" s="82">
        <v>0</v>
      </c>
    </row>
    <row r="53" spans="1:23" s="46" customFormat="1" ht="15" customHeight="1">
      <c r="A53" s="236" t="s">
        <v>62</v>
      </c>
      <c r="B53" s="72" t="s">
        <v>222</v>
      </c>
      <c r="C53" s="73" t="s">
        <v>229</v>
      </c>
      <c r="D53" s="105">
        <v>17.053826000000004</v>
      </c>
      <c r="E53" s="190">
        <v>17.513826000000005</v>
      </c>
      <c r="F53" s="216">
        <v>1.9620693970256349E-2</v>
      </c>
      <c r="G53" s="216">
        <v>0.46000000000000085</v>
      </c>
      <c r="H53" s="190">
        <v>1.6528560000000001</v>
      </c>
      <c r="I53" s="190">
        <v>0.99649200000000004</v>
      </c>
      <c r="J53" s="190">
        <v>0.55095000000000005</v>
      </c>
      <c r="K53" s="190">
        <v>2.0388000000000002</v>
      </c>
      <c r="L53" s="190">
        <v>1.27644</v>
      </c>
      <c r="M53" s="190">
        <v>1.8047200000000001</v>
      </c>
      <c r="N53" s="190">
        <v>2.7983260000000003</v>
      </c>
      <c r="O53" s="190">
        <v>1.0416000000000001</v>
      </c>
      <c r="P53" s="190">
        <v>1.9661999999999999</v>
      </c>
      <c r="Q53" s="190">
        <v>2.7311529999999999</v>
      </c>
      <c r="R53" s="190">
        <v>0.65628900000000001</v>
      </c>
      <c r="S53" s="123">
        <v>0</v>
      </c>
      <c r="T53" s="82">
        <v>0</v>
      </c>
      <c r="U53" s="82">
        <v>0</v>
      </c>
      <c r="V53" s="82">
        <v>0</v>
      </c>
      <c r="W53" s="82">
        <v>0</v>
      </c>
    </row>
    <row r="54" spans="1:23" s="46" customFormat="1" ht="15" customHeight="1">
      <c r="A54" s="236" t="s">
        <v>63</v>
      </c>
      <c r="B54" s="72" t="s">
        <v>223</v>
      </c>
      <c r="C54" s="73" t="s">
        <v>230</v>
      </c>
      <c r="D54" s="105">
        <v>11.401797999999999</v>
      </c>
      <c r="E54" s="190">
        <v>14.711797999999998</v>
      </c>
      <c r="F54" s="216">
        <v>1.6481589248987016E-2</v>
      </c>
      <c r="G54" s="216">
        <v>3.3099999999999987</v>
      </c>
      <c r="H54" s="190">
        <v>5.5799209999999997</v>
      </c>
      <c r="I54" s="241">
        <v>0</v>
      </c>
      <c r="J54" s="241">
        <v>0</v>
      </c>
      <c r="K54" s="241">
        <v>0</v>
      </c>
      <c r="L54" s="241">
        <v>0</v>
      </c>
      <c r="M54" s="190">
        <v>0</v>
      </c>
      <c r="N54" s="241">
        <v>0</v>
      </c>
      <c r="O54" s="241">
        <v>0</v>
      </c>
      <c r="P54" s="241">
        <v>0</v>
      </c>
      <c r="Q54" s="190">
        <v>2.31</v>
      </c>
      <c r="R54" s="190">
        <v>6.8218769999999997</v>
      </c>
      <c r="S54" s="123">
        <v>0</v>
      </c>
      <c r="T54" s="82">
        <v>0</v>
      </c>
      <c r="U54" s="82">
        <v>0</v>
      </c>
      <c r="V54" s="82">
        <v>0</v>
      </c>
      <c r="W54" s="82">
        <v>0</v>
      </c>
    </row>
    <row r="55" spans="1:23" s="46" customFormat="1" ht="15" customHeight="1">
      <c r="A55" s="236" t="s">
        <v>232</v>
      </c>
      <c r="B55" s="72" t="s">
        <v>231</v>
      </c>
      <c r="C55" s="73" t="s">
        <v>180</v>
      </c>
      <c r="D55" s="105">
        <v>0.70522300000000004</v>
      </c>
      <c r="E55" s="190">
        <v>0.70522300000000004</v>
      </c>
      <c r="F55" s="216">
        <v>7.9005950291992691E-4</v>
      </c>
      <c r="G55" s="216">
        <v>0</v>
      </c>
      <c r="H55" s="241">
        <v>0</v>
      </c>
      <c r="I55" s="190">
        <v>8.0269999999999994E-2</v>
      </c>
      <c r="J55" s="190">
        <v>0.19814999999999999</v>
      </c>
      <c r="K55" s="241">
        <v>0</v>
      </c>
      <c r="L55" s="190">
        <v>0.18304300000000001</v>
      </c>
      <c r="M55" s="190">
        <v>0.23496</v>
      </c>
      <c r="N55" s="241">
        <v>0</v>
      </c>
      <c r="O55" s="190">
        <v>8.8000000000000005E-3</v>
      </c>
      <c r="P55" s="241">
        <v>0</v>
      </c>
      <c r="Q55" s="241">
        <v>0</v>
      </c>
      <c r="R55" s="241">
        <v>0</v>
      </c>
      <c r="S55" s="123">
        <v>0</v>
      </c>
      <c r="T55" s="82">
        <v>0</v>
      </c>
      <c r="U55" s="82">
        <v>0</v>
      </c>
      <c r="V55" s="82">
        <v>0</v>
      </c>
      <c r="W55" s="82">
        <v>0</v>
      </c>
    </row>
    <row r="56" spans="1:23" s="46" customFormat="1" ht="15" customHeight="1">
      <c r="A56" s="236" t="s">
        <v>233</v>
      </c>
      <c r="B56" s="72" t="s">
        <v>224</v>
      </c>
      <c r="C56" s="73" t="s">
        <v>141</v>
      </c>
      <c r="D56" s="105">
        <v>2310.168232</v>
      </c>
      <c r="E56" s="190">
        <v>2305.208232</v>
      </c>
      <c r="F56" s="216">
        <v>2.5825188201474472</v>
      </c>
      <c r="G56" s="216">
        <v>-4.9600000000000364</v>
      </c>
      <c r="H56" s="190">
        <v>53.062202999999997</v>
      </c>
      <c r="I56" s="190">
        <v>84.138926999999995</v>
      </c>
      <c r="J56" s="190">
        <v>368.00853000000001</v>
      </c>
      <c r="K56" s="190">
        <v>133.266423</v>
      </c>
      <c r="L56" s="190">
        <v>207.766187</v>
      </c>
      <c r="M56" s="190">
        <v>320.05856999999997</v>
      </c>
      <c r="N56" s="190">
        <v>189.838718</v>
      </c>
      <c r="O56" s="190">
        <v>192.63231199999998</v>
      </c>
      <c r="P56" s="190">
        <v>175.65582900000001</v>
      </c>
      <c r="Q56" s="190">
        <v>152.227115</v>
      </c>
      <c r="R56" s="190">
        <v>428.55341800000002</v>
      </c>
      <c r="S56" s="123">
        <v>0</v>
      </c>
      <c r="T56" s="82">
        <v>0</v>
      </c>
      <c r="U56" s="82">
        <v>0</v>
      </c>
      <c r="V56" s="82">
        <v>0</v>
      </c>
      <c r="W56" s="82">
        <v>0</v>
      </c>
    </row>
    <row r="57" spans="1:23" s="46" customFormat="1" ht="15" customHeight="1">
      <c r="A57" s="236" t="s">
        <v>234</v>
      </c>
      <c r="B57" s="72" t="s">
        <v>39</v>
      </c>
      <c r="C57" s="73" t="s">
        <v>142</v>
      </c>
      <c r="D57" s="105">
        <v>49.146555999999997</v>
      </c>
      <c r="E57" s="190">
        <v>49.146555999999997</v>
      </c>
      <c r="F57" s="216">
        <v>5.5058759574753438E-2</v>
      </c>
      <c r="G57" s="216">
        <v>0</v>
      </c>
      <c r="H57" s="190">
        <v>44.741492999999998</v>
      </c>
      <c r="I57" s="241">
        <v>0</v>
      </c>
      <c r="J57" s="241">
        <v>0</v>
      </c>
      <c r="K57" s="241">
        <v>0</v>
      </c>
      <c r="L57" s="241">
        <v>0</v>
      </c>
      <c r="M57" s="241">
        <v>0</v>
      </c>
      <c r="N57" s="241">
        <v>0</v>
      </c>
      <c r="O57" s="241">
        <v>0</v>
      </c>
      <c r="P57" s="241">
        <v>0</v>
      </c>
      <c r="Q57" s="241">
        <v>0</v>
      </c>
      <c r="R57" s="190">
        <v>4.4050630000000002</v>
      </c>
      <c r="S57" s="123">
        <v>0</v>
      </c>
      <c r="T57" s="82">
        <v>0</v>
      </c>
      <c r="U57" s="82">
        <v>0</v>
      </c>
      <c r="V57" s="82">
        <v>0</v>
      </c>
      <c r="W57" s="82">
        <v>0</v>
      </c>
    </row>
    <row r="58" spans="1:23" s="46" customFormat="1" ht="15" customHeight="1">
      <c r="A58" s="236" t="s">
        <v>235</v>
      </c>
      <c r="B58" s="74" t="s">
        <v>40</v>
      </c>
      <c r="C58" s="75" t="s">
        <v>143</v>
      </c>
      <c r="D58" s="384">
        <v>4.1146899999999995</v>
      </c>
      <c r="E58" s="64">
        <v>4.1146899999999995</v>
      </c>
      <c r="F58" s="219">
        <v>4.6096765648165087E-3</v>
      </c>
      <c r="G58" s="219">
        <v>0</v>
      </c>
      <c r="H58" s="242">
        <v>0</v>
      </c>
      <c r="I58" s="242">
        <v>0</v>
      </c>
      <c r="J58" s="64">
        <v>0</v>
      </c>
      <c r="K58" s="64">
        <v>0.78300000000000003</v>
      </c>
      <c r="L58" s="242">
        <v>0</v>
      </c>
      <c r="M58" s="64">
        <v>2.5483899999999999</v>
      </c>
      <c r="N58" s="242">
        <v>0</v>
      </c>
      <c r="O58" s="64">
        <v>2.4799999999999999E-2</v>
      </c>
      <c r="P58" s="64">
        <v>0.75850000000000006</v>
      </c>
      <c r="Q58" s="242">
        <v>0</v>
      </c>
      <c r="R58" s="64">
        <v>0</v>
      </c>
      <c r="S58" s="123">
        <v>0</v>
      </c>
      <c r="T58" s="82">
        <v>0</v>
      </c>
      <c r="U58" s="82">
        <v>0</v>
      </c>
      <c r="V58" s="82">
        <v>0</v>
      </c>
      <c r="W58" s="82">
        <v>0</v>
      </c>
    </row>
    <row r="59" spans="1:23" s="51" customFormat="1" ht="15" customHeight="1">
      <c r="A59" s="648">
        <v>3</v>
      </c>
      <c r="B59" s="52" t="s">
        <v>34</v>
      </c>
      <c r="C59" s="53" t="s">
        <v>144</v>
      </c>
      <c r="D59" s="387">
        <v>602.13789199999985</v>
      </c>
      <c r="E59" s="18">
        <v>595.00789199999997</v>
      </c>
      <c r="F59" s="27">
        <v>0.66658580248652333</v>
      </c>
      <c r="G59" s="28">
        <v>-7.1299999999998818</v>
      </c>
      <c r="H59" s="18">
        <v>4.0478950000000005</v>
      </c>
      <c r="I59" s="18">
        <v>12.486321</v>
      </c>
      <c r="J59" s="18">
        <v>11.497909999999999</v>
      </c>
      <c r="K59" s="18">
        <v>146.13682</v>
      </c>
      <c r="L59" s="18">
        <v>180.71056999999999</v>
      </c>
      <c r="M59" s="18">
        <v>14.328430000000001</v>
      </c>
      <c r="N59" s="523">
        <v>17.724505000000001</v>
      </c>
      <c r="O59" s="18">
        <v>125.526811</v>
      </c>
      <c r="P59" s="18">
        <v>71.559911999999997</v>
      </c>
      <c r="Q59" s="18">
        <v>0</v>
      </c>
      <c r="R59" s="18">
        <v>10.988718</v>
      </c>
      <c r="S59" s="126">
        <v>0</v>
      </c>
      <c r="T59" s="86">
        <v>0</v>
      </c>
      <c r="U59" s="86">
        <v>0</v>
      </c>
      <c r="V59" s="86">
        <v>0</v>
      </c>
      <c r="W59" s="86">
        <v>0</v>
      </c>
    </row>
    <row r="60" spans="1:23" s="46" customFormat="1" ht="15" hidden="1" customHeight="1">
      <c r="A60" s="53">
        <v>4</v>
      </c>
      <c r="B60" s="85" t="s">
        <v>254</v>
      </c>
      <c r="C60" s="53" t="s">
        <v>251</v>
      </c>
      <c r="D60" s="385"/>
      <c r="E60" s="19">
        <v>0</v>
      </c>
      <c r="F60" s="27">
        <v>0</v>
      </c>
      <c r="G60" s="20">
        <v>0</v>
      </c>
      <c r="H60" s="22"/>
      <c r="I60" s="22"/>
      <c r="J60" s="22"/>
      <c r="K60" s="22"/>
      <c r="L60" s="22"/>
      <c r="M60" s="22"/>
      <c r="N60" s="22"/>
      <c r="O60" s="22"/>
      <c r="P60" s="22"/>
      <c r="Q60" s="22"/>
      <c r="R60" s="22"/>
      <c r="S60" s="127"/>
      <c r="T60" s="128"/>
      <c r="U60" s="128"/>
      <c r="V60" s="128"/>
      <c r="W60" s="128"/>
    </row>
    <row r="61" spans="1:23" s="51" customFormat="1" ht="15" hidden="1" customHeight="1">
      <c r="A61" s="222">
        <v>4</v>
      </c>
      <c r="B61" s="221" t="s">
        <v>255</v>
      </c>
      <c r="C61" s="222" t="s">
        <v>252</v>
      </c>
      <c r="D61" s="386"/>
      <c r="E61" s="223">
        <v>0</v>
      </c>
      <c r="F61" s="210">
        <v>0</v>
      </c>
      <c r="G61" s="224">
        <v>0</v>
      </c>
      <c r="H61" s="225"/>
      <c r="I61" s="225"/>
      <c r="J61" s="225"/>
      <c r="K61" s="225"/>
      <c r="L61" s="225"/>
      <c r="M61" s="225"/>
      <c r="N61" s="225"/>
      <c r="O61" s="225"/>
      <c r="P61" s="225"/>
      <c r="Q61" s="225"/>
      <c r="R61" s="225"/>
      <c r="S61" s="129">
        <v>0</v>
      </c>
      <c r="T61" s="130"/>
      <c r="U61" s="130"/>
      <c r="V61" s="130"/>
      <c r="W61" s="130"/>
    </row>
    <row r="62" spans="1:23" s="51" customFormat="1" ht="15" customHeight="1">
      <c r="A62" s="167" t="s">
        <v>15</v>
      </c>
      <c r="B62" s="226" t="s">
        <v>256</v>
      </c>
      <c r="C62" s="167" t="s">
        <v>253</v>
      </c>
      <c r="D62" s="63">
        <v>3161.5826509999997</v>
      </c>
      <c r="E62" s="63">
        <v>3161.5826510000002</v>
      </c>
      <c r="F62" s="62">
        <v>3.5419128668369075</v>
      </c>
      <c r="G62" s="62">
        <v>0</v>
      </c>
      <c r="H62" s="63">
        <v>3161.5826510000002</v>
      </c>
      <c r="I62" s="227"/>
      <c r="J62" s="227"/>
      <c r="K62" s="227"/>
      <c r="L62" s="227"/>
      <c r="M62" s="227"/>
      <c r="N62" s="227"/>
      <c r="O62" s="227"/>
      <c r="P62" s="227"/>
      <c r="Q62" s="227"/>
      <c r="R62" s="227"/>
      <c r="S62" s="131"/>
      <c r="T62" s="132"/>
      <c r="U62" s="132"/>
      <c r="V62" s="132"/>
      <c r="W62" s="132"/>
    </row>
    <row r="63" spans="1:23" ht="15" customHeight="1">
      <c r="A63" s="871" t="s">
        <v>257</v>
      </c>
      <c r="B63" s="871"/>
      <c r="C63" s="871"/>
      <c r="D63" s="170"/>
      <c r="E63" s="171"/>
      <c r="F63" s="171"/>
      <c r="G63" s="171"/>
      <c r="H63" s="172"/>
      <c r="I63" s="172"/>
      <c r="J63" s="172"/>
      <c r="K63" s="172"/>
      <c r="L63" s="168"/>
      <c r="M63" s="172"/>
      <c r="N63" s="172"/>
      <c r="O63" s="172"/>
      <c r="P63" s="172"/>
      <c r="Q63" s="172"/>
      <c r="R63" s="172"/>
    </row>
  </sheetData>
  <mergeCells count="11">
    <mergeCell ref="H4:R4"/>
    <mergeCell ref="Q3:R3"/>
    <mergeCell ref="A2:R2"/>
    <mergeCell ref="A63:C63"/>
    <mergeCell ref="A4:A5"/>
    <mergeCell ref="B4:B5"/>
    <mergeCell ref="C4:C5"/>
    <mergeCell ref="E4:E5"/>
    <mergeCell ref="G4:G5"/>
    <mergeCell ref="D4:D5"/>
    <mergeCell ref="F4:F5"/>
  </mergeCells>
  <phoneticPr fontId="64" type="noConversion"/>
  <printOptions horizontalCentered="1"/>
  <pageMargins left="0.23622047244094491" right="0.23622047244094491" top="0.78740157480314965" bottom="0.31496062992125984" header="0" footer="0.59055118110236227"/>
  <pageSetup paperSize="9" scale="67" orientation="landscape" blackAndWhite="1" r:id="rId1"/>
  <headerFooter alignWithMargins="0"/>
  <ignoredErrors>
    <ignoredError sqref="H29:R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70"/>
  <sheetViews>
    <sheetView workbookViewId="0">
      <selection activeCell="L23" sqref="L23"/>
    </sheetView>
  </sheetViews>
  <sheetFormatPr defaultColWidth="9.109375" defaultRowHeight="15.6"/>
  <cols>
    <col min="1" max="1" width="4.88671875" style="2" customWidth="1"/>
    <col min="2" max="2" width="38.44140625" style="2" customWidth="1"/>
    <col min="3" max="3" width="6.6640625" style="810" bestFit="1" customWidth="1"/>
    <col min="4" max="4" width="11.6640625" style="2" customWidth="1"/>
    <col min="5" max="5" width="10.77734375" style="2" customWidth="1"/>
    <col min="6" max="6" width="9.5546875" style="2" customWidth="1"/>
    <col min="7" max="7" width="11.21875" style="2" customWidth="1"/>
    <col min="8" max="8" width="10.88671875" style="2" customWidth="1"/>
    <col min="9" max="16384" width="9.109375" style="2"/>
  </cols>
  <sheetData>
    <row r="1" spans="1:8" s="46" customFormat="1">
      <c r="A1" s="29" t="s">
        <v>635</v>
      </c>
      <c r="C1" s="56"/>
    </row>
    <row r="2" spans="1:8" s="46" customFormat="1" ht="18.75" customHeight="1">
      <c r="A2" s="875" t="s">
        <v>634</v>
      </c>
      <c r="B2" s="875"/>
      <c r="C2" s="875"/>
      <c r="D2" s="875"/>
      <c r="E2" s="875"/>
      <c r="F2" s="875"/>
      <c r="G2" s="875"/>
      <c r="H2" s="875"/>
    </row>
    <row r="3" spans="1:8" s="46" customFormat="1" ht="18.75" customHeight="1">
      <c r="A3" s="875"/>
      <c r="B3" s="875"/>
      <c r="C3" s="875"/>
      <c r="D3" s="875"/>
      <c r="E3" s="875"/>
      <c r="F3" s="875"/>
      <c r="G3" s="875"/>
      <c r="H3" s="875"/>
    </row>
    <row r="4" spans="1:8" s="46" customFormat="1" ht="6.75" customHeight="1">
      <c r="A4" s="99"/>
      <c r="B4" s="99"/>
      <c r="C4" s="772"/>
      <c r="D4" s="99"/>
      <c r="E4" s="99"/>
      <c r="F4" s="99"/>
      <c r="G4" s="99"/>
    </row>
    <row r="5" spans="1:8" s="56" customFormat="1" ht="18.600000000000001" customHeight="1">
      <c r="A5" s="867" t="s">
        <v>191</v>
      </c>
      <c r="B5" s="867" t="s">
        <v>43</v>
      </c>
      <c r="C5" s="867" t="s">
        <v>44</v>
      </c>
      <c r="D5" s="876" t="s">
        <v>629</v>
      </c>
      <c r="E5" s="876" t="s">
        <v>630</v>
      </c>
      <c r="F5" s="877" t="s">
        <v>631</v>
      </c>
      <c r="G5" s="866" t="s">
        <v>632</v>
      </c>
      <c r="H5" s="866"/>
    </row>
    <row r="6" spans="1:8" s="56" customFormat="1" ht="44.4" customHeight="1">
      <c r="A6" s="867"/>
      <c r="B6" s="867"/>
      <c r="C6" s="867"/>
      <c r="D6" s="876"/>
      <c r="E6" s="876"/>
      <c r="F6" s="878"/>
      <c r="G6" s="765" t="s">
        <v>422</v>
      </c>
      <c r="H6" s="765" t="s">
        <v>636</v>
      </c>
    </row>
    <row r="7" spans="1:8" s="766" customFormat="1" ht="13.2" customHeight="1">
      <c r="A7" s="773" t="s">
        <v>100</v>
      </c>
      <c r="B7" s="773" t="s">
        <v>101</v>
      </c>
      <c r="C7" s="773" t="s">
        <v>102</v>
      </c>
      <c r="D7" s="773" t="s">
        <v>633</v>
      </c>
      <c r="E7" s="773"/>
      <c r="F7" s="773"/>
      <c r="G7" s="773" t="s">
        <v>103</v>
      </c>
      <c r="H7" s="166" t="s">
        <v>243</v>
      </c>
    </row>
    <row r="8" spans="1:8" s="775" customFormat="1" ht="18" customHeight="1">
      <c r="A8" s="272"/>
      <c r="B8" s="272"/>
      <c r="C8" s="272"/>
      <c r="D8" s="774">
        <f>D9+D24+D62</f>
        <v>89320.76</v>
      </c>
      <c r="E8" s="774">
        <f>E9+E24+E62</f>
        <v>89262.010948999989</v>
      </c>
      <c r="F8" s="774">
        <f>E8-D8</f>
        <v>-58.749051000006148</v>
      </c>
      <c r="G8" s="774">
        <f ca="1">G9+G24+G62</f>
        <v>89262.010948999989</v>
      </c>
      <c r="H8" s="774">
        <f ca="1">G8-D8</f>
        <v>-58.749051000006148</v>
      </c>
    </row>
    <row r="9" spans="1:8" s="51" customFormat="1" ht="18" customHeight="1">
      <c r="A9" s="776">
        <v>1</v>
      </c>
      <c r="B9" s="777" t="s">
        <v>32</v>
      </c>
      <c r="C9" s="425" t="s">
        <v>47</v>
      </c>
      <c r="D9" s="778">
        <v>74912.2</v>
      </c>
      <c r="E9" s="778">
        <f>'[1]01(CH)-01KH'!E8</f>
        <v>76324.689230999997</v>
      </c>
      <c r="F9" s="778">
        <f t="shared" ref="F9:F65" si="0">E9-D9</f>
        <v>1412.4892309999996</v>
      </c>
      <c r="G9" s="778">
        <f ca="1">'[1]06(CH)-03KH (2)'!E8</f>
        <v>76211.799230999997</v>
      </c>
      <c r="H9" s="778">
        <f ca="1">G9-D9</f>
        <v>1299.5992310000001</v>
      </c>
    </row>
    <row r="10" spans="1:8" s="46" customFormat="1" ht="18" customHeight="1">
      <c r="A10" s="236" t="s">
        <v>150</v>
      </c>
      <c r="B10" s="779" t="s">
        <v>37</v>
      </c>
      <c r="C10" s="780" t="s">
        <v>50</v>
      </c>
      <c r="D10" s="781">
        <v>2185.6999999999998</v>
      </c>
      <c r="E10" s="781">
        <f>'[1]01(CH)-01KH'!E9</f>
        <v>2054.2064519999999</v>
      </c>
      <c r="F10" s="781">
        <f t="shared" si="0"/>
        <v>-131.49354799999992</v>
      </c>
      <c r="G10" s="781">
        <f ca="1">'[1]06(CH)-03KH (2)'!E9</f>
        <v>2080.3464520000002</v>
      </c>
      <c r="H10" s="781">
        <f t="shared" ref="H10:H65" ca="1" si="1">G10-D10</f>
        <v>-105.35354799999959</v>
      </c>
    </row>
    <row r="11" spans="1:8" s="46" customFormat="1" ht="18" customHeight="1">
      <c r="A11" s="236"/>
      <c r="B11" s="504" t="s">
        <v>152</v>
      </c>
      <c r="C11" s="782" t="s">
        <v>154</v>
      </c>
      <c r="D11" s="781">
        <v>1643.83</v>
      </c>
      <c r="E11" s="781">
        <f>'[1]01(CH)-01KH'!E10</f>
        <v>1445.9657310000002</v>
      </c>
      <c r="F11" s="781">
        <f t="shared" si="0"/>
        <v>-197.86426899999969</v>
      </c>
      <c r="G11" s="781">
        <f ca="1">'[1]06(CH)-03KH (2)'!E10</f>
        <v>1472.5457310000002</v>
      </c>
      <c r="H11" s="781">
        <f t="shared" ca="1" si="1"/>
        <v>-171.28426899999977</v>
      </c>
    </row>
    <row r="12" spans="1:8" s="46" customFormat="1" ht="18" hidden="1" customHeight="1">
      <c r="A12" s="236" t="s">
        <v>204</v>
      </c>
      <c r="B12" s="783" t="s">
        <v>287</v>
      </c>
      <c r="C12" s="782" t="s">
        <v>155</v>
      </c>
      <c r="D12" s="781">
        <f>D10-D11</f>
        <v>541.86999999999989</v>
      </c>
      <c r="E12" s="781"/>
      <c r="F12" s="781">
        <f t="shared" si="0"/>
        <v>-541.86999999999989</v>
      </c>
      <c r="G12" s="781"/>
      <c r="H12" s="781">
        <f t="shared" si="1"/>
        <v>-541.86999999999989</v>
      </c>
    </row>
    <row r="13" spans="1:8" s="46" customFormat="1" ht="18" customHeight="1">
      <c r="A13" s="236" t="s">
        <v>53</v>
      </c>
      <c r="B13" s="779" t="s">
        <v>67</v>
      </c>
      <c r="C13" s="780" t="s">
        <v>68</v>
      </c>
      <c r="D13" s="781">
        <v>22563.74</v>
      </c>
      <c r="E13" s="781">
        <f>'[1]01(CH)-01KH'!E13</f>
        <v>26246.284737999998</v>
      </c>
      <c r="F13" s="781">
        <f t="shared" si="0"/>
        <v>3682.5447379999969</v>
      </c>
      <c r="G13" s="781">
        <f ca="1">'[1]06(CH)-03KH (2)'!E11</f>
        <v>26135.594738</v>
      </c>
      <c r="H13" s="781">
        <f t="shared" ca="1" si="1"/>
        <v>3571.8547379999982</v>
      </c>
    </row>
    <row r="14" spans="1:8" s="46" customFormat="1" ht="13.8" hidden="1">
      <c r="A14" s="784" t="s">
        <v>204</v>
      </c>
      <c r="B14" s="785" t="s">
        <v>197</v>
      </c>
      <c r="C14" s="784" t="s">
        <v>212</v>
      </c>
      <c r="D14" s="781"/>
      <c r="E14" s="781"/>
      <c r="F14" s="781">
        <f t="shared" si="0"/>
        <v>0</v>
      </c>
      <c r="G14" s="781"/>
      <c r="H14" s="781">
        <f t="shared" si="1"/>
        <v>0</v>
      </c>
    </row>
    <row r="15" spans="1:8" s="46" customFormat="1" ht="13.8" hidden="1">
      <c r="A15" s="784" t="s">
        <v>204</v>
      </c>
      <c r="B15" s="785" t="s">
        <v>198</v>
      </c>
      <c r="C15" s="784" t="s">
        <v>207</v>
      </c>
      <c r="D15" s="781"/>
      <c r="E15" s="781"/>
      <c r="F15" s="781">
        <f t="shared" si="0"/>
        <v>0</v>
      </c>
      <c r="G15" s="781"/>
      <c r="H15" s="781">
        <f t="shared" si="1"/>
        <v>0</v>
      </c>
    </row>
    <row r="16" spans="1:8" s="46" customFormat="1" ht="18" customHeight="1">
      <c r="A16" s="236" t="s">
        <v>168</v>
      </c>
      <c r="B16" s="783" t="s">
        <v>52</v>
      </c>
      <c r="C16" s="780" t="s">
        <v>157</v>
      </c>
      <c r="D16" s="106">
        <v>11479.66</v>
      </c>
      <c r="E16" s="781">
        <f>'[1]01(CH)-01KH'!E16</f>
        <v>13131.343515</v>
      </c>
      <c r="F16" s="781">
        <f t="shared" si="0"/>
        <v>1651.6835150000006</v>
      </c>
      <c r="G16" s="106">
        <f ca="1">'[1]06(CH)-03KH (2)'!E14</f>
        <v>13103.233514999998</v>
      </c>
      <c r="H16" s="781">
        <f t="shared" ca="1" si="1"/>
        <v>1623.5735149999982</v>
      </c>
    </row>
    <row r="17" spans="1:8" s="46" customFormat="1" ht="18" customHeight="1">
      <c r="A17" s="236" t="s">
        <v>54</v>
      </c>
      <c r="B17" s="786" t="s">
        <v>193</v>
      </c>
      <c r="C17" s="780" t="s">
        <v>160</v>
      </c>
      <c r="D17" s="781">
        <v>19603.79</v>
      </c>
      <c r="E17" s="781">
        <f>'[1]01(CH)-01KH'!E17</f>
        <v>20948.284446999998</v>
      </c>
      <c r="F17" s="781">
        <f t="shared" si="0"/>
        <v>1344.4944469999973</v>
      </c>
      <c r="G17" s="106">
        <f ca="1">'[1]06(CH)-03KH (2)'!E15</f>
        <v>20948.284446999998</v>
      </c>
      <c r="H17" s="781">
        <f t="shared" ca="1" si="1"/>
        <v>1344.4944469999973</v>
      </c>
    </row>
    <row r="18" spans="1:8" s="46" customFormat="1" ht="18" customHeight="1">
      <c r="A18" s="236" t="s">
        <v>55</v>
      </c>
      <c r="B18" s="783" t="s">
        <v>192</v>
      </c>
      <c r="C18" s="780" t="s">
        <v>159</v>
      </c>
      <c r="D18" s="781">
        <v>18908.95</v>
      </c>
      <c r="E18" s="781">
        <f>'[1]01(CH)-01KH'!E18</f>
        <v>13777.61155</v>
      </c>
      <c r="F18" s="781">
        <f t="shared" si="0"/>
        <v>-5131.3384500000011</v>
      </c>
      <c r="G18" s="106">
        <f>'[1]06(CH)-03KH (2)'!E16</f>
        <v>13777.411550000001</v>
      </c>
      <c r="H18" s="781">
        <f t="shared" si="1"/>
        <v>-5131.53845</v>
      </c>
    </row>
    <row r="19" spans="1:8" s="46" customFormat="1" ht="18" hidden="1" customHeight="1">
      <c r="A19" s="236"/>
      <c r="B19" s="787" t="s">
        <v>367</v>
      </c>
      <c r="C19" s="788" t="s">
        <v>357</v>
      </c>
      <c r="D19" s="781"/>
      <c r="E19" s="781"/>
      <c r="F19" s="781">
        <f t="shared" si="0"/>
        <v>0</v>
      </c>
      <c r="G19" s="781"/>
      <c r="H19" s="781">
        <f t="shared" si="1"/>
        <v>0</v>
      </c>
    </row>
    <row r="20" spans="1:8" s="46" customFormat="1" ht="18" hidden="1" customHeight="1">
      <c r="A20" s="236" t="s">
        <v>71</v>
      </c>
      <c r="B20" s="783" t="s">
        <v>195</v>
      </c>
      <c r="C20" s="780" t="s">
        <v>161</v>
      </c>
      <c r="D20" s="781"/>
      <c r="E20" s="781"/>
      <c r="F20" s="781">
        <f t="shared" si="0"/>
        <v>0</v>
      </c>
      <c r="G20" s="781"/>
      <c r="H20" s="781">
        <f t="shared" si="1"/>
        <v>0</v>
      </c>
    </row>
    <row r="21" spans="1:8" s="46" customFormat="1" ht="18" customHeight="1">
      <c r="A21" s="236" t="s">
        <v>71</v>
      </c>
      <c r="B21" s="783" t="s">
        <v>72</v>
      </c>
      <c r="C21" s="780" t="s">
        <v>162</v>
      </c>
      <c r="D21" s="781">
        <v>114</v>
      </c>
      <c r="E21" s="781">
        <f>'[1]01(CH)-01KH'!E21</f>
        <v>112.13285400000002</v>
      </c>
      <c r="F21" s="781">
        <f t="shared" si="0"/>
        <v>-1.8671459999999769</v>
      </c>
      <c r="G21" s="781">
        <f ca="1">'[1]06(CH)-03KH (2)'!E19</f>
        <v>112.10285400000002</v>
      </c>
      <c r="H21" s="781">
        <f t="shared" ca="1" si="1"/>
        <v>-1.897145999999978</v>
      </c>
    </row>
    <row r="22" spans="1:8" s="46" customFormat="1" ht="18" hidden="1" customHeight="1">
      <c r="A22" s="236" t="s">
        <v>247</v>
      </c>
      <c r="B22" s="783" t="s">
        <v>208</v>
      </c>
      <c r="C22" s="780" t="s">
        <v>163</v>
      </c>
      <c r="D22" s="781"/>
      <c r="E22" s="781"/>
      <c r="F22" s="781">
        <f t="shared" si="0"/>
        <v>0</v>
      </c>
      <c r="G22" s="781">
        <v>0</v>
      </c>
      <c r="H22" s="781">
        <f t="shared" si="1"/>
        <v>0</v>
      </c>
    </row>
    <row r="23" spans="1:8" s="46" customFormat="1" ht="18" customHeight="1">
      <c r="A23" s="236" t="s">
        <v>73</v>
      </c>
      <c r="B23" s="783" t="s">
        <v>209</v>
      </c>
      <c r="C23" s="236" t="s">
        <v>164</v>
      </c>
      <c r="D23" s="781">
        <v>56.36</v>
      </c>
      <c r="E23" s="781">
        <f>'[1]01(CH)-01KH'!E23</f>
        <v>54.825674999999997</v>
      </c>
      <c r="F23" s="781">
        <f t="shared" si="0"/>
        <v>-1.5343250000000026</v>
      </c>
      <c r="G23" s="781">
        <f ca="1">'[1]06(CH)-03KH (2)'!E21</f>
        <v>54.825674999999997</v>
      </c>
      <c r="H23" s="781">
        <f t="shared" ca="1" si="1"/>
        <v>-1.5343250000000026</v>
      </c>
    </row>
    <row r="24" spans="1:8" s="51" customFormat="1" ht="18" customHeight="1">
      <c r="A24" s="789">
        <v>2</v>
      </c>
      <c r="B24" s="790" t="s">
        <v>33</v>
      </c>
      <c r="C24" s="791" t="s">
        <v>196</v>
      </c>
      <c r="D24" s="778">
        <v>13796</v>
      </c>
      <c r="E24" s="778">
        <f>'[1]01(CH)-01KH'!E24</f>
        <v>12335.183826</v>
      </c>
      <c r="F24" s="778">
        <f t="shared" si="0"/>
        <v>-1460.8161739999996</v>
      </c>
      <c r="G24" s="778">
        <f ca="1">'[1]06(CH)-03KH (2)'!E22</f>
        <v>12455.203826000001</v>
      </c>
      <c r="H24" s="778">
        <f t="shared" ca="1" si="1"/>
        <v>-1340.7961739999992</v>
      </c>
    </row>
    <row r="25" spans="1:8" s="46" customFormat="1" ht="16.95" customHeight="1">
      <c r="A25" s="236" t="s">
        <v>57</v>
      </c>
      <c r="B25" s="783" t="s">
        <v>199</v>
      </c>
      <c r="C25" s="780" t="s">
        <v>123</v>
      </c>
      <c r="D25" s="781">
        <v>1317</v>
      </c>
      <c r="E25" s="781">
        <f>'[1]01(CH)-01KH'!E25</f>
        <v>1029.130095</v>
      </c>
      <c r="F25" s="781">
        <f t="shared" si="0"/>
        <v>-287.86990500000002</v>
      </c>
      <c r="G25" s="781">
        <f ca="1">'[1]06(CH)-03KH (2)'!E23</f>
        <v>1036.0100950000001</v>
      </c>
      <c r="H25" s="781">
        <f t="shared" ca="1" si="1"/>
        <v>-280.98990499999991</v>
      </c>
    </row>
    <row r="26" spans="1:8" s="46" customFormat="1" ht="16.95" customHeight="1">
      <c r="A26" s="236" t="s">
        <v>58</v>
      </c>
      <c r="B26" s="783" t="s">
        <v>200</v>
      </c>
      <c r="C26" s="780" t="s">
        <v>124</v>
      </c>
      <c r="D26" s="781">
        <v>5</v>
      </c>
      <c r="E26" s="781">
        <f>'[1]01(CH)-01KH'!E26</f>
        <v>2.3984969999999999</v>
      </c>
      <c r="F26" s="781">
        <f t="shared" si="0"/>
        <v>-2.6015030000000001</v>
      </c>
      <c r="G26" s="781">
        <f ca="1">'[1]06(CH)-03KH (2)'!E24</f>
        <v>2.478497</v>
      </c>
      <c r="H26" s="781">
        <f t="shared" ca="1" si="1"/>
        <v>-2.521503</v>
      </c>
    </row>
    <row r="27" spans="1:8" s="46" customFormat="1" ht="16.95" hidden="1" customHeight="1">
      <c r="A27" s="236" t="s">
        <v>59</v>
      </c>
      <c r="B27" s="783" t="s">
        <v>201</v>
      </c>
      <c r="C27" s="236" t="s">
        <v>125</v>
      </c>
      <c r="D27" s="781"/>
      <c r="E27" s="781"/>
      <c r="F27" s="781">
        <f t="shared" si="0"/>
        <v>0</v>
      </c>
      <c r="G27" s="781">
        <f ca="1">'[1]06(CH)-03KH (2)'!E25</f>
        <v>0</v>
      </c>
      <c r="H27" s="781">
        <f t="shared" ca="1" si="1"/>
        <v>0</v>
      </c>
    </row>
    <row r="28" spans="1:8" s="46" customFormat="1" ht="16.95" customHeight="1">
      <c r="A28" s="236" t="s">
        <v>59</v>
      </c>
      <c r="B28" s="783" t="s">
        <v>213</v>
      </c>
      <c r="C28" s="236" t="s">
        <v>225</v>
      </c>
      <c r="D28" s="781">
        <v>50.55</v>
      </c>
      <c r="E28" s="781">
        <f>'[1]01(CH)-01KH'!E28</f>
        <v>3.5209860000000002</v>
      </c>
      <c r="F28" s="781">
        <f t="shared" si="0"/>
        <v>-47.029013999999997</v>
      </c>
      <c r="G28" s="781">
        <f ca="1">'[1]06(CH)-03KH (2)'!E26</f>
        <v>3.5209860000000002</v>
      </c>
      <c r="H28" s="781">
        <f t="shared" ca="1" si="1"/>
        <v>-47.029013999999997</v>
      </c>
    </row>
    <row r="29" spans="1:8" s="46" customFormat="1" ht="16.95" customHeight="1">
      <c r="A29" s="236" t="s">
        <v>60</v>
      </c>
      <c r="B29" s="783" t="s">
        <v>214</v>
      </c>
      <c r="C29" s="236" t="s">
        <v>226</v>
      </c>
      <c r="D29" s="781">
        <v>44.71</v>
      </c>
      <c r="E29" s="781">
        <f>'[1]01(CH)-01KH'!E29</f>
        <v>5.5616489999999992</v>
      </c>
      <c r="F29" s="781">
        <f t="shared" si="0"/>
        <v>-39.148351000000005</v>
      </c>
      <c r="G29" s="781">
        <f ca="1">'[1]06(CH)-03KH (2)'!E27</f>
        <v>11.241649000000001</v>
      </c>
      <c r="H29" s="781">
        <f t="shared" ca="1" si="1"/>
        <v>-33.468350999999998</v>
      </c>
    </row>
    <row r="30" spans="1:8" s="46" customFormat="1" ht="16.95" customHeight="1">
      <c r="A30" s="236" t="s">
        <v>81</v>
      </c>
      <c r="B30" s="783" t="s">
        <v>278</v>
      </c>
      <c r="C30" s="236" t="s">
        <v>126</v>
      </c>
      <c r="D30" s="781">
        <v>138.19999999999999</v>
      </c>
      <c r="E30" s="781">
        <f>'[1]01(CH)-01KH'!E30</f>
        <v>60.518664000000001</v>
      </c>
      <c r="F30" s="781">
        <f t="shared" si="0"/>
        <v>-77.681335999999988</v>
      </c>
      <c r="G30" s="781">
        <f ca="1">'[1]06(CH)-03KH (2)'!E28</f>
        <v>61.518664000000001</v>
      </c>
      <c r="H30" s="781">
        <f t="shared" ca="1" si="1"/>
        <v>-76.681335999999988</v>
      </c>
    </row>
    <row r="31" spans="1:8" s="46" customFormat="1" ht="16.95" customHeight="1">
      <c r="A31" s="236" t="s">
        <v>183</v>
      </c>
      <c r="B31" s="783" t="s">
        <v>279</v>
      </c>
      <c r="C31" s="236" t="s">
        <v>127</v>
      </c>
      <c r="D31" s="781">
        <v>34</v>
      </c>
      <c r="E31" s="781">
        <f>'[1]01(CH)-01KH'!E31</f>
        <v>22.028148999999999</v>
      </c>
      <c r="F31" s="781">
        <f t="shared" si="0"/>
        <v>-11.971851000000001</v>
      </c>
      <c r="G31" s="781">
        <f ca="1">'[1]06(CH)-03KH (2)'!E29</f>
        <v>21.528148999999999</v>
      </c>
      <c r="H31" s="781">
        <f t="shared" ca="1" si="1"/>
        <v>-12.471851000000001</v>
      </c>
    </row>
    <row r="32" spans="1:8" s="46" customFormat="1" ht="33.6" customHeight="1">
      <c r="A32" s="236" t="s">
        <v>184</v>
      </c>
      <c r="B32" s="779" t="s">
        <v>250</v>
      </c>
      <c r="C32" s="236" t="s">
        <v>85</v>
      </c>
      <c r="D32" s="781">
        <f>SUM(D33:D44)</f>
        <v>9180.48</v>
      </c>
      <c r="E32" s="781">
        <f>SUM(E33:E44)</f>
        <v>8288.2971129999987</v>
      </c>
      <c r="F32" s="781">
        <f>E32-D32</f>
        <v>-892.18288700000085</v>
      </c>
      <c r="G32" s="781">
        <f ca="1">SUM(G33:G44)</f>
        <v>8354.1171130000002</v>
      </c>
      <c r="H32" s="781">
        <f ca="1">G32-D32</f>
        <v>-826.36288699999932</v>
      </c>
    </row>
    <row r="33" spans="1:8" s="49" customFormat="1" ht="16.95" customHeight="1">
      <c r="A33" s="792" t="s">
        <v>41</v>
      </c>
      <c r="B33" s="504" t="s">
        <v>116</v>
      </c>
      <c r="C33" s="236" t="s">
        <v>129</v>
      </c>
      <c r="D33" s="781">
        <v>1294.22</v>
      </c>
      <c r="E33" s="781">
        <f>'[1]01(CH)-01KH'!E34</f>
        <v>975.31370800000025</v>
      </c>
      <c r="F33" s="781">
        <f t="shared" si="0"/>
        <v>-318.90629199999978</v>
      </c>
      <c r="G33" s="781">
        <f ca="1">'[1]06(CH)-03KH (2)'!E32</f>
        <v>1035.0437080000002</v>
      </c>
      <c r="H33" s="781">
        <f t="shared" ca="1" si="1"/>
        <v>-259.17629199999988</v>
      </c>
    </row>
    <row r="34" spans="1:8" s="49" customFormat="1" ht="16.95" customHeight="1">
      <c r="A34" s="792" t="s">
        <v>41</v>
      </c>
      <c r="B34" s="504" t="s">
        <v>117</v>
      </c>
      <c r="C34" s="236" t="s">
        <v>130</v>
      </c>
      <c r="D34" s="781">
        <v>547.34</v>
      </c>
      <c r="E34" s="781">
        <f>'[1]01(CH)-01KH'!E35</f>
        <v>542.25126599999999</v>
      </c>
      <c r="F34" s="781">
        <f>E34-D34</f>
        <v>-5.0887340000000449</v>
      </c>
      <c r="G34" s="781">
        <f ca="1">'[1]06(CH)-03KH (2)'!E33</f>
        <v>547.87126599999999</v>
      </c>
      <c r="H34" s="781">
        <f ca="1">G34-D34</f>
        <v>0.5312659999999596</v>
      </c>
    </row>
    <row r="35" spans="1:8" s="49" customFormat="1" ht="16.95" customHeight="1">
      <c r="A35" s="792" t="s">
        <v>41</v>
      </c>
      <c r="B35" s="504" t="s">
        <v>384</v>
      </c>
      <c r="C35" s="236" t="s">
        <v>133</v>
      </c>
      <c r="D35" s="781">
        <v>1.46</v>
      </c>
      <c r="E35" s="781">
        <f>'[1]01(CH)-01KH'!E36</f>
        <v>2.5772140000000001</v>
      </c>
      <c r="F35" s="781">
        <f>E35-D35</f>
        <v>1.1172140000000002</v>
      </c>
      <c r="G35" s="781">
        <f ca="1">'[1]06(CH)-03KH (2)'!E34</f>
        <v>2.3972140000000004</v>
      </c>
      <c r="H35" s="781">
        <f t="shared" ca="1" si="1"/>
        <v>0.93721400000000044</v>
      </c>
    </row>
    <row r="36" spans="1:8" s="49" customFormat="1" ht="16.95" customHeight="1">
      <c r="A36" s="792" t="s">
        <v>41</v>
      </c>
      <c r="B36" s="504" t="s">
        <v>385</v>
      </c>
      <c r="C36" s="236" t="s">
        <v>134</v>
      </c>
      <c r="D36" s="781">
        <v>6.32</v>
      </c>
      <c r="E36" s="781">
        <f>'[1]01(CH)-01KH'!E37</f>
        <v>5.2820229999999997</v>
      </c>
      <c r="F36" s="781">
        <f t="shared" si="0"/>
        <v>-1.0379770000000006</v>
      </c>
      <c r="G36" s="781">
        <f ca="1">'[1]06(CH)-03KH (2)'!E35</f>
        <v>5.2020229999999996</v>
      </c>
      <c r="H36" s="781">
        <f t="shared" ca="1" si="1"/>
        <v>-1.1179770000000007</v>
      </c>
    </row>
    <row r="37" spans="1:8" s="49" customFormat="1" ht="16.95" customHeight="1">
      <c r="A37" s="792" t="s">
        <v>41</v>
      </c>
      <c r="B37" s="504" t="s">
        <v>386</v>
      </c>
      <c r="C37" s="236" t="s">
        <v>135</v>
      </c>
      <c r="D37" s="781">
        <v>71.89</v>
      </c>
      <c r="E37" s="781">
        <f>'[1]01(CH)-01KH'!E38</f>
        <v>64.565073999999996</v>
      </c>
      <c r="F37" s="781">
        <f t="shared" si="0"/>
        <v>-7.3249260000000049</v>
      </c>
      <c r="G37" s="781">
        <f ca="1">'[1]06(CH)-03KH (2)'!E36</f>
        <v>63.485074000000004</v>
      </c>
      <c r="H37" s="781">
        <f t="shared" ca="1" si="1"/>
        <v>-8.4049259999999961</v>
      </c>
    </row>
    <row r="38" spans="1:8" s="49" customFormat="1" ht="16.95" customHeight="1">
      <c r="A38" s="792" t="s">
        <v>41</v>
      </c>
      <c r="B38" s="504" t="s">
        <v>387</v>
      </c>
      <c r="C38" s="236" t="s">
        <v>136</v>
      </c>
      <c r="D38" s="781">
        <v>24.16</v>
      </c>
      <c r="E38" s="781">
        <f>'[1]01(CH)-01KH'!E39</f>
        <v>14.295196999999998</v>
      </c>
      <c r="F38" s="781">
        <f t="shared" si="0"/>
        <v>-9.864803000000002</v>
      </c>
      <c r="G38" s="781">
        <f ca="1">'[1]06(CH)-03KH (2)'!E37</f>
        <v>15.165196999999999</v>
      </c>
      <c r="H38" s="781">
        <f t="shared" ca="1" si="1"/>
        <v>-8.994803000000001</v>
      </c>
    </row>
    <row r="39" spans="1:8" s="49" customFormat="1" ht="16.95" customHeight="1">
      <c r="A39" s="792" t="s">
        <v>41</v>
      </c>
      <c r="B39" s="504" t="s">
        <v>118</v>
      </c>
      <c r="C39" s="236" t="s">
        <v>131</v>
      </c>
      <c r="D39" s="781">
        <v>7229.17</v>
      </c>
      <c r="E39" s="781">
        <f>'[1]01(CH)-01KH'!E40</f>
        <v>6678.3116760000003</v>
      </c>
      <c r="F39" s="781">
        <f t="shared" si="0"/>
        <v>-550.85832399999981</v>
      </c>
      <c r="G39" s="781">
        <f ca="1">'[1]06(CH)-03KH (2)'!E38</f>
        <v>6679.2516760000008</v>
      </c>
      <c r="H39" s="781">
        <f t="shared" ca="1" si="1"/>
        <v>-549.9183239999993</v>
      </c>
    </row>
    <row r="40" spans="1:8" s="49" customFormat="1" ht="16.95" customHeight="1">
      <c r="A40" s="792" t="s">
        <v>41</v>
      </c>
      <c r="B40" s="504" t="s">
        <v>286</v>
      </c>
      <c r="C40" s="236" t="s">
        <v>132</v>
      </c>
      <c r="D40" s="781">
        <v>1.1499999999999999</v>
      </c>
      <c r="E40" s="781">
        <f>'[1]01(CH)-01KH'!E41</f>
        <v>0.93011500000000014</v>
      </c>
      <c r="F40" s="781">
        <f t="shared" si="0"/>
        <v>-0.21988499999999978</v>
      </c>
      <c r="G40" s="781">
        <f ca="1">'[1]06(CH)-03KH (2)'!E39</f>
        <v>0.93011500000000014</v>
      </c>
      <c r="H40" s="781">
        <f t="shared" ca="1" si="1"/>
        <v>-0.21988499999999978</v>
      </c>
    </row>
    <row r="41" spans="1:8" s="49" customFormat="1" ht="18" hidden="1" customHeight="1">
      <c r="A41" s="792"/>
      <c r="B41" s="269" t="s">
        <v>358</v>
      </c>
      <c r="C41" s="236" t="s">
        <v>359</v>
      </c>
      <c r="D41" s="781"/>
      <c r="E41" s="781"/>
      <c r="F41" s="781"/>
      <c r="G41" s="781"/>
      <c r="H41" s="781"/>
    </row>
    <row r="42" spans="1:8" s="49" customFormat="1" ht="18" hidden="1" customHeight="1">
      <c r="A42" s="792" t="s">
        <v>41</v>
      </c>
      <c r="B42" s="504" t="s">
        <v>388</v>
      </c>
      <c r="C42" s="236" t="s">
        <v>137</v>
      </c>
      <c r="D42" s="781"/>
      <c r="E42" s="781">
        <f>'[1]01(CH)-01KH'!E47</f>
        <v>0</v>
      </c>
      <c r="F42" s="781">
        <f t="shared" si="0"/>
        <v>0</v>
      </c>
      <c r="G42" s="781">
        <f ca="1">'[1]06(CH)-03KH (2)'!E45</f>
        <v>0</v>
      </c>
      <c r="H42" s="781">
        <f t="shared" ca="1" si="1"/>
        <v>0</v>
      </c>
    </row>
    <row r="43" spans="1:8" s="49" customFormat="1" ht="18" hidden="1" customHeight="1">
      <c r="A43" s="792" t="s">
        <v>41</v>
      </c>
      <c r="B43" s="504" t="s">
        <v>383</v>
      </c>
      <c r="C43" s="236" t="s">
        <v>138</v>
      </c>
      <c r="D43" s="781"/>
      <c r="E43" s="781">
        <f>'[1]01(CH)-01KH'!E48</f>
        <v>0</v>
      </c>
      <c r="F43" s="781">
        <f t="shared" si="0"/>
        <v>0</v>
      </c>
      <c r="G43" s="781">
        <f ca="1">'[1]06(CH)-03KH (2)'!E46</f>
        <v>0</v>
      </c>
      <c r="H43" s="781">
        <f t="shared" ca="1" si="1"/>
        <v>0</v>
      </c>
    </row>
    <row r="44" spans="1:8" s="49" customFormat="1" ht="16.95" customHeight="1">
      <c r="A44" s="792" t="s">
        <v>41</v>
      </c>
      <c r="B44" s="504" t="s">
        <v>301</v>
      </c>
      <c r="C44" s="236" t="s">
        <v>139</v>
      </c>
      <c r="D44" s="781">
        <v>4.7699999999999996</v>
      </c>
      <c r="E44" s="781">
        <f>'[1]01(CH)-01KH'!E49</f>
        <v>4.7708399999999997</v>
      </c>
      <c r="F44" s="781">
        <f>E44-D44</f>
        <v>8.4000000000017394E-4</v>
      </c>
      <c r="G44" s="781">
        <f ca="1">'[1]06(CH)-03KH (2)'!E47</f>
        <v>4.7708399999999997</v>
      </c>
      <c r="H44" s="781">
        <f ca="1">G44-D44</f>
        <v>8.4000000000017394E-4</v>
      </c>
    </row>
    <row r="45" spans="1:8" s="46" customFormat="1" ht="16.95" customHeight="1">
      <c r="A45" s="236" t="s">
        <v>185</v>
      </c>
      <c r="B45" s="783" t="s">
        <v>215</v>
      </c>
      <c r="C45" s="236" t="s">
        <v>188</v>
      </c>
      <c r="D45" s="781">
        <v>15</v>
      </c>
      <c r="E45" s="781">
        <f>'[1]01(CH)-01KH'!E42</f>
        <v>0</v>
      </c>
      <c r="F45" s="781">
        <f>E45-D45</f>
        <v>-15</v>
      </c>
      <c r="G45" s="781"/>
      <c r="H45" s="781">
        <f>G45-D45</f>
        <v>-15</v>
      </c>
    </row>
    <row r="46" spans="1:8" s="46" customFormat="1" ht="16.95" hidden="1" customHeight="1">
      <c r="A46" s="236" t="s">
        <v>41</v>
      </c>
      <c r="B46" s="783" t="s">
        <v>216</v>
      </c>
      <c r="C46" s="236" t="s">
        <v>187</v>
      </c>
      <c r="D46" s="781"/>
      <c r="E46" s="781">
        <f>'[1]01(CH)-01KH'!E50</f>
        <v>0</v>
      </c>
      <c r="F46" s="781">
        <f t="shared" si="0"/>
        <v>0</v>
      </c>
      <c r="G46" s="781">
        <f ca="1">'[1]06(CH)-03KH (2)'!E48</f>
        <v>0</v>
      </c>
      <c r="H46" s="781">
        <f t="shared" ca="1" si="1"/>
        <v>0</v>
      </c>
    </row>
    <row r="47" spans="1:8" s="46" customFormat="1" ht="16.95" customHeight="1">
      <c r="A47" s="236" t="s">
        <v>86</v>
      </c>
      <c r="B47" s="783" t="s">
        <v>190</v>
      </c>
      <c r="C47" s="236" t="s">
        <v>74</v>
      </c>
      <c r="D47" s="781">
        <v>27.78</v>
      </c>
      <c r="E47" s="781">
        <f>'[1]01(CH)-01KH'!E44</f>
        <v>4.1265299999999998</v>
      </c>
      <c r="F47" s="781">
        <f>E47-D47</f>
        <v>-23.653470000000002</v>
      </c>
      <c r="G47" s="781">
        <f ca="1">'[1]06(CH)-03KH (2)'!E42</f>
        <v>4.1265299999999998</v>
      </c>
      <c r="H47" s="781">
        <f ca="1">G47-D47</f>
        <v>-23.653470000000002</v>
      </c>
    </row>
    <row r="48" spans="1:8" s="46" customFormat="1" ht="16.95" customHeight="1">
      <c r="A48" s="236" t="s">
        <v>87</v>
      </c>
      <c r="B48" s="783" t="s">
        <v>210</v>
      </c>
      <c r="C48" s="236" t="s">
        <v>165</v>
      </c>
      <c r="D48" s="781">
        <v>356.87</v>
      </c>
      <c r="E48" s="781">
        <f>'[1]01(CH)-01KH'!E53</f>
        <v>348.82385199999999</v>
      </c>
      <c r="F48" s="781">
        <f t="shared" si="0"/>
        <v>-8.0461480000000165</v>
      </c>
      <c r="G48" s="781">
        <f ca="1">'[1]06(CH)-03KH (2)'!E51</f>
        <v>358.09385199999997</v>
      </c>
      <c r="H48" s="781">
        <f t="shared" ca="1" si="1"/>
        <v>1.2238519999999653</v>
      </c>
    </row>
    <row r="49" spans="1:8" s="46" customFormat="1" ht="16.95" customHeight="1">
      <c r="A49" s="236" t="s">
        <v>88</v>
      </c>
      <c r="B49" s="783" t="s">
        <v>211</v>
      </c>
      <c r="C49" s="236" t="s">
        <v>122</v>
      </c>
      <c r="D49" s="781">
        <v>153.66</v>
      </c>
      <c r="E49" s="781">
        <f>'[1]01(CH)-01KH'!E54</f>
        <v>67.160264000000012</v>
      </c>
      <c r="F49" s="781">
        <f t="shared" si="0"/>
        <v>-86.499735999999984</v>
      </c>
      <c r="G49" s="781">
        <f ca="1">'[1]06(CH)-03KH (2)'!E52</f>
        <v>79.430264000000008</v>
      </c>
      <c r="H49" s="781">
        <f t="shared" ca="1" si="1"/>
        <v>-74.229735999999988</v>
      </c>
    </row>
    <row r="50" spans="1:8" s="46" customFormat="1" ht="16.95" customHeight="1">
      <c r="A50" s="236" t="s">
        <v>89</v>
      </c>
      <c r="B50" s="783" t="s">
        <v>217</v>
      </c>
      <c r="C50" s="236" t="s">
        <v>178</v>
      </c>
      <c r="D50" s="781">
        <v>17.61</v>
      </c>
      <c r="E50" s="781">
        <f>'[1]01(CH)-01KH'!E55</f>
        <v>19.055594000000003</v>
      </c>
      <c r="F50" s="781">
        <f t="shared" si="0"/>
        <v>1.4455940000000034</v>
      </c>
      <c r="G50" s="781">
        <f ca="1">'[1]06(CH)-03KH (2)'!E53</f>
        <v>18.975594000000001</v>
      </c>
      <c r="H50" s="781">
        <f t="shared" ca="1" si="1"/>
        <v>1.3655940000000015</v>
      </c>
    </row>
    <row r="51" spans="1:8" s="46" customFormat="1" ht="16.95" customHeight="1">
      <c r="A51" s="236" t="s">
        <v>90</v>
      </c>
      <c r="B51" s="783" t="s">
        <v>218</v>
      </c>
      <c r="C51" s="236" t="s">
        <v>227</v>
      </c>
      <c r="D51" s="781">
        <v>2.36</v>
      </c>
      <c r="E51" s="781">
        <f>'[1]01(CH)-01KH'!E56</f>
        <v>1.275876</v>
      </c>
      <c r="F51" s="781">
        <f t="shared" si="0"/>
        <v>-1.0841239999999999</v>
      </c>
      <c r="G51" s="781">
        <f ca="1">'[1]06(CH)-03KH (2)'!E54</f>
        <v>1.275876</v>
      </c>
      <c r="H51" s="781">
        <f t="shared" ca="1" si="1"/>
        <v>-1.0841239999999999</v>
      </c>
    </row>
    <row r="52" spans="1:8" s="46" customFormat="1" ht="16.95" hidden="1" customHeight="1">
      <c r="A52" s="236" t="s">
        <v>91</v>
      </c>
      <c r="B52" s="783" t="s">
        <v>219</v>
      </c>
      <c r="C52" s="236" t="s">
        <v>228</v>
      </c>
      <c r="D52" s="781"/>
      <c r="E52" s="781">
        <f>'[1]01(CH)-01KH'!E57</f>
        <v>0</v>
      </c>
      <c r="F52" s="781">
        <f t="shared" si="0"/>
        <v>0</v>
      </c>
      <c r="G52" s="781">
        <v>0</v>
      </c>
      <c r="H52" s="781">
        <f t="shared" si="1"/>
        <v>0</v>
      </c>
    </row>
    <row r="53" spans="1:8" s="46" customFormat="1" ht="16.95" customHeight="1">
      <c r="A53" s="236" t="s">
        <v>91</v>
      </c>
      <c r="B53" s="783" t="s">
        <v>220</v>
      </c>
      <c r="C53" s="236" t="s">
        <v>179</v>
      </c>
      <c r="D53" s="781">
        <v>3.39</v>
      </c>
      <c r="E53" s="781">
        <f>'[1]01(CH)-01KH'!E45</f>
        <v>3.5108990000000002</v>
      </c>
      <c r="F53" s="781">
        <f>E53-D53</f>
        <v>0.12089900000000009</v>
      </c>
      <c r="G53" s="781">
        <f ca="1">'[1]06(CH)-03KH (2)'!E43</f>
        <v>3.5108990000000002</v>
      </c>
      <c r="H53" s="781">
        <f ca="1">G53-D53</f>
        <v>0.12089900000000009</v>
      </c>
    </row>
    <row r="54" spans="1:8" s="46" customFormat="1" ht="16.95" customHeight="1">
      <c r="A54" s="236" t="s">
        <v>92</v>
      </c>
      <c r="B54" s="783" t="s">
        <v>389</v>
      </c>
      <c r="C54" s="236" t="s">
        <v>140</v>
      </c>
      <c r="D54" s="781">
        <v>113.02</v>
      </c>
      <c r="E54" s="781">
        <f>'[1]01(CH)-01KH'!E46</f>
        <v>80.743786</v>
      </c>
      <c r="F54" s="781">
        <f>E54-D54</f>
        <v>-32.276213999999996</v>
      </c>
      <c r="G54" s="781">
        <f ca="1">'[1]06(CH)-03KH (2)'!E44</f>
        <v>87.053786000000002</v>
      </c>
      <c r="H54" s="781">
        <f ca="1">G54-D54</f>
        <v>-25.966213999999994</v>
      </c>
    </row>
    <row r="55" spans="1:8" s="46" customFormat="1" ht="16.95" customHeight="1">
      <c r="A55" s="236" t="s">
        <v>62</v>
      </c>
      <c r="B55" s="783" t="s">
        <v>221</v>
      </c>
      <c r="C55" s="236" t="s">
        <v>128</v>
      </c>
      <c r="D55" s="781">
        <v>94.89</v>
      </c>
      <c r="E55" s="781">
        <f>'[1]01(CH)-01KH'!E32</f>
        <v>6.4415469999999964</v>
      </c>
      <c r="F55" s="781">
        <f>E55-D55</f>
        <v>-88.448453000000001</v>
      </c>
      <c r="G55" s="781">
        <f ca="1">'[1]06(CH)-03KH (2)'!E30</f>
        <v>20.921546999999997</v>
      </c>
      <c r="H55" s="781">
        <f ca="1">G55-D55</f>
        <v>-73.968453000000011</v>
      </c>
    </row>
    <row r="56" spans="1:8" s="46" customFormat="1" ht="16.95" customHeight="1">
      <c r="A56" s="236" t="s">
        <v>63</v>
      </c>
      <c r="B56" s="783" t="s">
        <v>222</v>
      </c>
      <c r="C56" s="236" t="s">
        <v>229</v>
      </c>
      <c r="D56" s="781">
        <v>24.83</v>
      </c>
      <c r="E56" s="781">
        <f>'[1]01(CH)-01KH'!E51</f>
        <v>17.053826000000004</v>
      </c>
      <c r="F56" s="781">
        <f>E56-D56</f>
        <v>-7.7761739999999939</v>
      </c>
      <c r="G56" s="781">
        <f ca="1">'[1]06(CH)-03KH (2)'!E49</f>
        <v>17.513826000000005</v>
      </c>
      <c r="H56" s="781">
        <f ca="1">G56-D56</f>
        <v>-7.3161739999999931</v>
      </c>
    </row>
    <row r="57" spans="1:8" s="46" customFormat="1" ht="16.95" customHeight="1">
      <c r="A57" s="236" t="s">
        <v>232</v>
      </c>
      <c r="B57" s="783" t="s">
        <v>223</v>
      </c>
      <c r="C57" s="236" t="s">
        <v>230</v>
      </c>
      <c r="D57" s="781">
        <v>29.05</v>
      </c>
      <c r="E57" s="781">
        <f>'[1]01(CH)-01KH'!E52</f>
        <v>11.401797999999999</v>
      </c>
      <c r="F57" s="781">
        <f>E57-D57</f>
        <v>-17.648202000000001</v>
      </c>
      <c r="G57" s="781">
        <f ca="1">'[1]06(CH)-03KH (2)'!E50</f>
        <v>14.711797999999998</v>
      </c>
      <c r="H57" s="781">
        <f ca="1">G57-D57</f>
        <v>-14.338202000000003</v>
      </c>
    </row>
    <row r="58" spans="1:8" s="46" customFormat="1" ht="16.95" customHeight="1">
      <c r="A58" s="236" t="s">
        <v>233</v>
      </c>
      <c r="B58" s="783" t="s">
        <v>231</v>
      </c>
      <c r="C58" s="236" t="s">
        <v>180</v>
      </c>
      <c r="D58" s="781">
        <v>0.31</v>
      </c>
      <c r="E58" s="781">
        <f>'[1]01(CH)-01KH'!E58</f>
        <v>0.70522300000000004</v>
      </c>
      <c r="F58" s="781">
        <f t="shared" si="0"/>
        <v>0.39522300000000005</v>
      </c>
      <c r="G58" s="781">
        <f ca="1">'[1]06(CH)-03KH (2)'!E56</f>
        <v>0.70522300000000004</v>
      </c>
      <c r="H58" s="781">
        <f t="shared" ca="1" si="1"/>
        <v>0.39522300000000005</v>
      </c>
    </row>
    <row r="59" spans="1:8" s="46" customFormat="1" ht="16.95" customHeight="1">
      <c r="A59" s="236" t="s">
        <v>234</v>
      </c>
      <c r="B59" s="783" t="s">
        <v>224</v>
      </c>
      <c r="C59" s="236" t="s">
        <v>141</v>
      </c>
      <c r="D59" s="781">
        <v>2125.13</v>
      </c>
      <c r="E59" s="781">
        <f>'[1]01(CH)-01KH'!E59</f>
        <v>2310.168232</v>
      </c>
      <c r="F59" s="781">
        <f t="shared" si="0"/>
        <v>185.03823199999988</v>
      </c>
      <c r="G59" s="781">
        <f ca="1">'[1]06(CH)-03KH (2)'!E57</f>
        <v>2305.208232</v>
      </c>
      <c r="H59" s="781">
        <f t="shared" ca="1" si="1"/>
        <v>180.07823199999984</v>
      </c>
    </row>
    <row r="60" spans="1:8" s="46" customFormat="1" ht="16.95" customHeight="1">
      <c r="A60" s="236" t="s">
        <v>235</v>
      </c>
      <c r="B60" s="783" t="s">
        <v>39</v>
      </c>
      <c r="C60" s="236" t="s">
        <v>142</v>
      </c>
      <c r="D60" s="781">
        <v>54.87</v>
      </c>
      <c r="E60" s="781">
        <f>'[1]01(CH)-01KH'!E60</f>
        <v>49.146555999999997</v>
      </c>
      <c r="F60" s="781">
        <f t="shared" si="0"/>
        <v>-5.7234440000000006</v>
      </c>
      <c r="G60" s="781">
        <f ca="1">'[1]06(CH)-03KH (2)'!E58</f>
        <v>49.146555999999997</v>
      </c>
      <c r="H60" s="781">
        <f t="shared" ca="1" si="1"/>
        <v>-5.7234440000000006</v>
      </c>
    </row>
    <row r="61" spans="1:8" s="46" customFormat="1" ht="16.95" customHeight="1">
      <c r="A61" s="236" t="s">
        <v>236</v>
      </c>
      <c r="B61" s="783" t="s">
        <v>40</v>
      </c>
      <c r="C61" s="236" t="s">
        <v>143</v>
      </c>
      <c r="D61" s="781">
        <v>7.29</v>
      </c>
      <c r="E61" s="781">
        <f>'[1]01(CH)-01KH'!E61</f>
        <v>4.1146899999999995</v>
      </c>
      <c r="F61" s="781">
        <f t="shared" si="0"/>
        <v>-3.1753100000000005</v>
      </c>
      <c r="G61" s="781">
        <f ca="1">'[1]06(CH)-03KH (2)'!E59</f>
        <v>4.1146899999999995</v>
      </c>
      <c r="H61" s="781">
        <f t="shared" ca="1" si="1"/>
        <v>-3.1753100000000005</v>
      </c>
    </row>
    <row r="62" spans="1:8" s="51" customFormat="1" ht="18" customHeight="1">
      <c r="A62" s="789">
        <v>3</v>
      </c>
      <c r="B62" s="793" t="s">
        <v>34</v>
      </c>
      <c r="C62" s="794" t="s">
        <v>144</v>
      </c>
      <c r="D62" s="778">
        <v>612.55999999999995</v>
      </c>
      <c r="E62" s="778">
        <f>'[1]01(CH)-01KH'!E62</f>
        <v>602.13789199999985</v>
      </c>
      <c r="F62" s="778">
        <f>D62-E62</f>
        <v>10.422108000000094</v>
      </c>
      <c r="G62" s="778">
        <f ca="1">'[1]06(CH)-03KH (2)'!E60</f>
        <v>595.00789199999997</v>
      </c>
      <c r="H62" s="778">
        <f ca="1">D62-G62</f>
        <v>17.552107999999976</v>
      </c>
    </row>
    <row r="63" spans="1:8" s="49" customFormat="1" ht="13.8" hidden="1">
      <c r="A63" s="795" t="s">
        <v>204</v>
      </c>
      <c r="B63" s="796" t="s">
        <v>119</v>
      </c>
      <c r="C63" s="797"/>
      <c r="D63" s="798"/>
      <c r="E63" s="778">
        <f>'[1]01(CH)-01KH'!E63</f>
        <v>377.39527900000002</v>
      </c>
      <c r="F63" s="778">
        <f t="shared" si="0"/>
        <v>377.39527900000002</v>
      </c>
      <c r="G63" s="798"/>
      <c r="H63" s="799">
        <f t="shared" si="1"/>
        <v>0</v>
      </c>
    </row>
    <row r="64" spans="1:8" s="49" customFormat="1" ht="13.8" hidden="1">
      <c r="A64" s="800" t="s">
        <v>204</v>
      </c>
      <c r="B64" s="801" t="s">
        <v>120</v>
      </c>
      <c r="C64" s="792"/>
      <c r="D64" s="781"/>
      <c r="E64" s="778">
        <f>'[1]01(CH)-01KH'!E64</f>
        <v>224.74261300000001</v>
      </c>
      <c r="F64" s="778">
        <f t="shared" si="0"/>
        <v>224.74261300000001</v>
      </c>
      <c r="G64" s="781"/>
      <c r="H64" s="774">
        <f t="shared" si="1"/>
        <v>0</v>
      </c>
    </row>
    <row r="65" spans="1:8" s="804" customFormat="1" ht="16.95" customHeight="1">
      <c r="A65" s="802">
        <v>4</v>
      </c>
      <c r="B65" s="158" t="s">
        <v>256</v>
      </c>
      <c r="C65" s="159" t="s">
        <v>253</v>
      </c>
      <c r="D65" s="803">
        <v>11217.88</v>
      </c>
      <c r="E65" s="803">
        <f>'[1]01(CH)-01KH'!E68</f>
        <v>3161.5826509999997</v>
      </c>
      <c r="F65" s="803">
        <f t="shared" si="0"/>
        <v>-8056.2973489999995</v>
      </c>
      <c r="G65" s="803">
        <v>3161.5826510000002</v>
      </c>
      <c r="H65" s="803">
        <f t="shared" si="1"/>
        <v>-8056.2973489999986</v>
      </c>
    </row>
    <row r="66" spans="1:8" s="808" customFormat="1" ht="6.6" customHeight="1">
      <c r="A66" s="805"/>
      <c r="B66" s="806"/>
      <c r="C66" s="807"/>
    </row>
    <row r="67" spans="1:8">
      <c r="B67" s="871" t="s">
        <v>257</v>
      </c>
      <c r="C67" s="871"/>
      <c r="E67" s="809"/>
    </row>
    <row r="70" spans="1:8">
      <c r="G70" s="809">
        <f ca="1">G48-[1]SSQH!E47</f>
        <v>9.2699999999999818</v>
      </c>
    </row>
  </sheetData>
  <mergeCells count="9">
    <mergeCell ref="B67:C67"/>
    <mergeCell ref="A2:H3"/>
    <mergeCell ref="A5:A6"/>
    <mergeCell ref="B5:B6"/>
    <mergeCell ref="C5:C6"/>
    <mergeCell ref="D5:D6"/>
    <mergeCell ref="E5:E6"/>
    <mergeCell ref="F5:F6"/>
    <mergeCell ref="G5:H5"/>
  </mergeCells>
  <printOptions horizontalCentered="1"/>
  <pageMargins left="0.86614173228346458" right="0.31496062992125984"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Z35"/>
  <sheetViews>
    <sheetView workbookViewId="0">
      <pane xSplit="4" ySplit="6" topLeftCell="E7" activePane="bottomRight" state="frozen"/>
      <selection activeCell="A4" sqref="A4:O4"/>
      <selection pane="topRight" activeCell="A4" sqref="A4:O4"/>
      <selection pane="bottomLeft" activeCell="A4" sqref="A4:O4"/>
      <selection pane="bottomRight" activeCell="J36" sqref="J36"/>
    </sheetView>
  </sheetViews>
  <sheetFormatPr defaultRowHeight="15.6"/>
  <cols>
    <col min="1" max="1" width="4.44140625" style="10" customWidth="1"/>
    <col min="2" max="2" width="30.88671875" style="3" customWidth="1"/>
    <col min="3" max="3" width="11.21875" style="11" customWidth="1"/>
    <col min="4" max="4" width="10.88671875" style="3" customWidth="1"/>
    <col min="5" max="5" width="10.33203125" style="3" customWidth="1"/>
    <col min="6" max="6" width="6.6640625" style="3" bestFit="1" customWidth="1"/>
    <col min="7" max="7" width="9.44140625" style="3" customWidth="1"/>
    <col min="8" max="8" width="6.77734375" style="3" customWidth="1"/>
    <col min="9" max="9" width="8.21875" style="3" customWidth="1"/>
    <col min="10" max="10" width="10.5546875" style="3" customWidth="1"/>
    <col min="11" max="11" width="6.88671875" style="3" customWidth="1"/>
    <col min="12" max="12" width="7.21875" style="3" customWidth="1"/>
    <col min="13" max="13" width="8.88671875" style="3" customWidth="1"/>
    <col min="14" max="14" width="6.88671875" style="3" customWidth="1"/>
    <col min="15" max="15" width="7.77734375" style="3" customWidth="1"/>
    <col min="16" max="16" width="6.6640625" style="3" hidden="1" customWidth="1"/>
    <col min="17" max="20" width="6.44140625" style="3" hidden="1" customWidth="1"/>
    <col min="21" max="16384" width="8.88671875" style="3"/>
  </cols>
  <sheetData>
    <row r="1" spans="1:26" ht="18" customHeight="1">
      <c r="A1" s="36" t="s">
        <v>347</v>
      </c>
      <c r="D1" s="133"/>
      <c r="H1" s="133"/>
      <c r="J1" s="133"/>
      <c r="O1" s="133"/>
      <c r="P1" s="133"/>
    </row>
    <row r="2" spans="1:26" ht="19.8" customHeight="1">
      <c r="A2" s="870" t="s">
        <v>364</v>
      </c>
      <c r="B2" s="870"/>
      <c r="C2" s="870"/>
      <c r="D2" s="870"/>
      <c r="E2" s="870"/>
      <c r="F2" s="870"/>
      <c r="G2" s="870"/>
      <c r="H2" s="870"/>
      <c r="I2" s="870"/>
      <c r="J2" s="870"/>
      <c r="K2" s="870"/>
      <c r="L2" s="870"/>
      <c r="M2" s="870"/>
      <c r="N2" s="870"/>
      <c r="O2" s="870"/>
    </row>
    <row r="3" spans="1:26" ht="16.8">
      <c r="A3" s="4"/>
      <c r="B3" s="5"/>
      <c r="C3" s="17"/>
      <c r="D3" s="134"/>
      <c r="E3" s="5"/>
      <c r="F3" s="135"/>
      <c r="G3" s="5"/>
      <c r="H3" s="133"/>
      <c r="J3" s="133"/>
      <c r="M3" s="869" t="s">
        <v>42</v>
      </c>
      <c r="N3" s="869"/>
      <c r="O3" s="869"/>
    </row>
    <row r="4" spans="1:26" ht="22.2" customHeight="1">
      <c r="A4" s="879" t="s">
        <v>191</v>
      </c>
      <c r="B4" s="879" t="s">
        <v>43</v>
      </c>
      <c r="C4" s="879" t="s">
        <v>44</v>
      </c>
      <c r="D4" s="879" t="s">
        <v>189</v>
      </c>
      <c r="E4" s="879" t="s">
        <v>70</v>
      </c>
      <c r="F4" s="879"/>
      <c r="G4" s="879"/>
      <c r="H4" s="879"/>
      <c r="I4" s="879"/>
      <c r="J4" s="879"/>
      <c r="K4" s="879"/>
      <c r="L4" s="879"/>
      <c r="M4" s="879"/>
      <c r="N4" s="879"/>
      <c r="O4" s="879"/>
      <c r="P4" s="45"/>
      <c r="Q4" s="45"/>
      <c r="R4" s="45"/>
      <c r="S4" s="45"/>
      <c r="T4" s="45"/>
    </row>
    <row r="5" spans="1:26" ht="45.6" customHeight="1">
      <c r="A5" s="879"/>
      <c r="B5" s="879"/>
      <c r="C5" s="879"/>
      <c r="D5" s="879"/>
      <c r="E5" s="494" t="s">
        <v>1</v>
      </c>
      <c r="F5" s="494" t="s">
        <v>2</v>
      </c>
      <c r="G5" s="494" t="s">
        <v>335</v>
      </c>
      <c r="H5" s="494" t="s">
        <v>3</v>
      </c>
      <c r="I5" s="494" t="s">
        <v>4</v>
      </c>
      <c r="J5" s="494" t="s">
        <v>336</v>
      </c>
      <c r="K5" s="494" t="s">
        <v>5</v>
      </c>
      <c r="L5" s="494" t="s">
        <v>6</v>
      </c>
      <c r="M5" s="494" t="s">
        <v>7</v>
      </c>
      <c r="N5" s="494" t="s">
        <v>352</v>
      </c>
      <c r="O5" s="494" t="s">
        <v>8</v>
      </c>
      <c r="P5" s="45">
        <v>0</v>
      </c>
      <c r="Q5" s="23">
        <v>0</v>
      </c>
      <c r="R5" s="23">
        <v>0</v>
      </c>
      <c r="S5" s="23">
        <v>0</v>
      </c>
      <c r="T5" s="23">
        <v>0</v>
      </c>
    </row>
    <row r="6" spans="1:26" s="136" customFormat="1" ht="13.2" customHeight="1">
      <c r="A6" s="57">
        <v>-1</v>
      </c>
      <c r="B6" s="57">
        <v>-2</v>
      </c>
      <c r="C6" s="57">
        <v>-3</v>
      </c>
      <c r="D6" s="57" t="s">
        <v>16</v>
      </c>
      <c r="E6" s="57">
        <v>-5</v>
      </c>
      <c r="F6" s="57">
        <v>-6</v>
      </c>
      <c r="G6" s="57">
        <v>-7</v>
      </c>
      <c r="H6" s="57">
        <v>-8</v>
      </c>
      <c r="I6" s="57">
        <v>-9</v>
      </c>
      <c r="J6" s="57">
        <v>-10</v>
      </c>
      <c r="K6" s="57">
        <v>-11</v>
      </c>
      <c r="L6" s="57">
        <v>-12</v>
      </c>
      <c r="M6" s="57">
        <v>-13</v>
      </c>
      <c r="N6" s="57">
        <v>-14</v>
      </c>
      <c r="O6" s="57">
        <v>-15</v>
      </c>
      <c r="P6" s="148">
        <v>-16</v>
      </c>
      <c r="Q6" s="57">
        <v>-17</v>
      </c>
      <c r="R6" s="57">
        <v>-18</v>
      </c>
      <c r="S6" s="57">
        <v>-19</v>
      </c>
      <c r="T6" s="57">
        <v>-20</v>
      </c>
    </row>
    <row r="7" spans="1:26" s="6" customFormat="1" ht="40.799999999999997" customHeight="1">
      <c r="A7" s="662">
        <v>1</v>
      </c>
      <c r="B7" s="341" t="s">
        <v>28</v>
      </c>
      <c r="C7" s="394" t="s">
        <v>77</v>
      </c>
      <c r="D7" s="210">
        <v>112.89</v>
      </c>
      <c r="E7" s="210">
        <v>27.479999999999997</v>
      </c>
      <c r="F7" s="210">
        <v>5.24</v>
      </c>
      <c r="G7" s="210">
        <v>8.2799999999999994</v>
      </c>
      <c r="H7" s="210">
        <v>5.93</v>
      </c>
      <c r="I7" s="210">
        <v>11.579999999999998</v>
      </c>
      <c r="J7" s="210">
        <v>8.7200000000000006</v>
      </c>
      <c r="K7" s="210">
        <v>18.14</v>
      </c>
      <c r="L7" s="210">
        <v>6.91</v>
      </c>
      <c r="M7" s="210">
        <v>3.7</v>
      </c>
      <c r="N7" s="210">
        <v>6.43</v>
      </c>
      <c r="O7" s="210">
        <v>10.480000000000002</v>
      </c>
      <c r="P7" s="45">
        <v>0</v>
      </c>
      <c r="Q7" s="45">
        <v>0</v>
      </c>
      <c r="R7" s="45">
        <v>0</v>
      </c>
      <c r="S7" s="45">
        <v>0</v>
      </c>
      <c r="T7" s="45">
        <v>0</v>
      </c>
      <c r="Y7" s="137"/>
    </row>
    <row r="8" spans="1:26" s="6" customFormat="1" ht="22.95" customHeight="1">
      <c r="A8" s="395" t="s">
        <v>150</v>
      </c>
      <c r="B8" s="175" t="s">
        <v>37</v>
      </c>
      <c r="C8" s="176" t="s">
        <v>151</v>
      </c>
      <c r="D8" s="653">
        <f>SUM(E8:O8)</f>
        <v>0.45999999999999996</v>
      </c>
      <c r="E8" s="653">
        <v>0.22</v>
      </c>
      <c r="F8" s="480">
        <v>0.02</v>
      </c>
      <c r="G8" s="165">
        <v>0</v>
      </c>
      <c r="H8" s="165">
        <v>0</v>
      </c>
      <c r="I8" s="689">
        <v>0.22</v>
      </c>
      <c r="J8" s="165">
        <v>0</v>
      </c>
      <c r="K8" s="165">
        <v>0</v>
      </c>
      <c r="L8" s="165">
        <v>0</v>
      </c>
      <c r="M8" s="165">
        <v>0</v>
      </c>
      <c r="N8" s="165">
        <v>0</v>
      </c>
      <c r="O8" s="653"/>
      <c r="P8" s="45">
        <v>0</v>
      </c>
      <c r="Q8" s="45">
        <v>0</v>
      </c>
      <c r="R8" s="45">
        <v>0</v>
      </c>
      <c r="S8" s="45">
        <v>0</v>
      </c>
      <c r="T8" s="45">
        <v>0</v>
      </c>
      <c r="U8" s="137">
        <v>113.01</v>
      </c>
      <c r="V8" s="137"/>
      <c r="W8" s="137"/>
    </row>
    <row r="9" spans="1:26" s="6" customFormat="1" ht="22.95" customHeight="1">
      <c r="A9" s="395"/>
      <c r="B9" s="177" t="s">
        <v>489</v>
      </c>
      <c r="C9" s="178" t="s">
        <v>121</v>
      </c>
      <c r="D9" s="653">
        <f>SUM(E9:O9)</f>
        <v>0.02</v>
      </c>
      <c r="E9" s="165">
        <v>0</v>
      </c>
      <c r="F9" s="165">
        <v>0</v>
      </c>
      <c r="G9" s="165">
        <v>0</v>
      </c>
      <c r="H9" s="165">
        <v>0</v>
      </c>
      <c r="I9" s="689">
        <v>0.02</v>
      </c>
      <c r="J9" s="165">
        <v>0</v>
      </c>
      <c r="K9" s="165">
        <v>0</v>
      </c>
      <c r="L9" s="165">
        <v>0</v>
      </c>
      <c r="M9" s="165">
        <v>0</v>
      </c>
      <c r="N9" s="165">
        <v>0</v>
      </c>
      <c r="O9" s="165">
        <v>0</v>
      </c>
      <c r="P9" s="45">
        <v>0</v>
      </c>
      <c r="Q9" s="45">
        <v>0</v>
      </c>
      <c r="R9" s="45">
        <v>0</v>
      </c>
      <c r="S9" s="45">
        <v>0</v>
      </c>
      <c r="T9" s="45">
        <v>0</v>
      </c>
      <c r="Z9" s="137"/>
    </row>
    <row r="10" spans="1:26" s="6" customFormat="1" ht="22.2" customHeight="1">
      <c r="A10" s="395" t="s">
        <v>53</v>
      </c>
      <c r="B10" s="175" t="s">
        <v>67</v>
      </c>
      <c r="C10" s="176" t="s">
        <v>258</v>
      </c>
      <c r="D10" s="653">
        <f>SUM(E10:O10)</f>
        <v>87.889999999999986</v>
      </c>
      <c r="E10" s="480">
        <v>24.569999999999997</v>
      </c>
      <c r="F10" s="653">
        <v>5.0600000000000005</v>
      </c>
      <c r="G10" s="653">
        <v>7.88</v>
      </c>
      <c r="H10" s="653">
        <v>5.0199999999999996</v>
      </c>
      <c r="I10" s="480">
        <v>8.76</v>
      </c>
      <c r="J10" s="480">
        <v>7.95</v>
      </c>
      <c r="K10" s="480">
        <v>9.39</v>
      </c>
      <c r="L10" s="480">
        <v>4.96</v>
      </c>
      <c r="M10" s="480">
        <v>3.1</v>
      </c>
      <c r="N10" s="480">
        <v>1.52</v>
      </c>
      <c r="O10" s="480">
        <v>9.6800000000000015</v>
      </c>
      <c r="P10" s="45">
        <v>0</v>
      </c>
      <c r="Q10" s="45">
        <v>0</v>
      </c>
      <c r="R10" s="45">
        <v>0</v>
      </c>
      <c r="S10" s="45">
        <v>0</v>
      </c>
      <c r="T10" s="45">
        <v>0</v>
      </c>
    </row>
    <row r="11" spans="1:26" s="6" customFormat="1" ht="22.2" customHeight="1">
      <c r="A11" s="395" t="s">
        <v>168</v>
      </c>
      <c r="B11" s="175" t="s">
        <v>52</v>
      </c>
      <c r="C11" s="176" t="s">
        <v>78</v>
      </c>
      <c r="D11" s="653">
        <v>24.31</v>
      </c>
      <c r="E11" s="653">
        <v>2.6900000000000004</v>
      </c>
      <c r="F11" s="653">
        <v>0.16</v>
      </c>
      <c r="G11" s="653">
        <v>0.39999999999999997</v>
      </c>
      <c r="H11" s="653">
        <v>0.88</v>
      </c>
      <c r="I11" s="480">
        <v>2.4000000000000004</v>
      </c>
      <c r="J11" s="480">
        <v>0.77</v>
      </c>
      <c r="K11" s="480">
        <v>8.7499999999999982</v>
      </c>
      <c r="L11" s="480">
        <v>1.95</v>
      </c>
      <c r="M11" s="480">
        <v>0.6</v>
      </c>
      <c r="N11" s="480">
        <v>4.91</v>
      </c>
      <c r="O11" s="480">
        <v>0.8</v>
      </c>
      <c r="P11" s="45">
        <v>0</v>
      </c>
      <c r="Q11" s="45">
        <v>0</v>
      </c>
      <c r="R11" s="45">
        <v>0</v>
      </c>
      <c r="S11" s="45">
        <v>0</v>
      </c>
      <c r="T11" s="45">
        <v>0</v>
      </c>
    </row>
    <row r="12" spans="1:26" s="6" customFormat="1" ht="22.95" hidden="1" customHeight="1">
      <c r="A12" s="395" t="s">
        <v>54</v>
      </c>
      <c r="B12" s="175" t="s">
        <v>193</v>
      </c>
      <c r="C12" s="176" t="s">
        <v>79</v>
      </c>
      <c r="D12" s="653">
        <v>0</v>
      </c>
      <c r="E12" s="216">
        <v>0</v>
      </c>
      <c r="F12" s="216">
        <v>0</v>
      </c>
      <c r="G12" s="216">
        <v>0</v>
      </c>
      <c r="H12" s="216">
        <v>0</v>
      </c>
      <c r="I12" s="216">
        <v>0</v>
      </c>
      <c r="J12" s="216">
        <v>0</v>
      </c>
      <c r="K12" s="216">
        <v>0</v>
      </c>
      <c r="L12" s="480">
        <v>0</v>
      </c>
      <c r="M12" s="216">
        <v>0</v>
      </c>
      <c r="N12" s="216">
        <v>0</v>
      </c>
      <c r="O12" s="216">
        <v>0</v>
      </c>
      <c r="P12" s="45">
        <v>0</v>
      </c>
      <c r="Q12" s="45">
        <v>0</v>
      </c>
      <c r="R12" s="45">
        <v>0</v>
      </c>
      <c r="S12" s="45">
        <v>0</v>
      </c>
      <c r="T12" s="45">
        <v>0</v>
      </c>
    </row>
    <row r="13" spans="1:26" s="6" customFormat="1" ht="22.95" customHeight="1">
      <c r="A13" s="395" t="s">
        <v>54</v>
      </c>
      <c r="B13" s="175" t="s">
        <v>192</v>
      </c>
      <c r="C13" s="176" t="s">
        <v>95</v>
      </c>
      <c r="D13" s="653">
        <v>0.2</v>
      </c>
      <c r="E13" s="165">
        <v>0</v>
      </c>
      <c r="F13" s="165">
        <v>0</v>
      </c>
      <c r="G13" s="165">
        <v>0</v>
      </c>
      <c r="H13" s="165">
        <v>0</v>
      </c>
      <c r="I13" s="653">
        <v>0.2</v>
      </c>
      <c r="J13" s="165">
        <v>0</v>
      </c>
      <c r="K13" s="165">
        <v>0</v>
      </c>
      <c r="L13" s="165">
        <v>0</v>
      </c>
      <c r="M13" s="165">
        <v>0</v>
      </c>
      <c r="N13" s="165">
        <v>0</v>
      </c>
      <c r="O13" s="165">
        <v>0</v>
      </c>
      <c r="P13" s="45">
        <v>0</v>
      </c>
      <c r="Q13" s="45">
        <v>0</v>
      </c>
      <c r="R13" s="45">
        <v>0</v>
      </c>
      <c r="S13" s="45">
        <v>0</v>
      </c>
      <c r="T13" s="45">
        <v>0</v>
      </c>
    </row>
    <row r="14" spans="1:26" s="6" customFormat="1" ht="22.95" hidden="1" customHeight="1">
      <c r="A14" s="427"/>
      <c r="B14" s="342" t="s">
        <v>367</v>
      </c>
      <c r="C14" s="396" t="s">
        <v>390</v>
      </c>
      <c r="D14" s="690">
        <v>0</v>
      </c>
      <c r="E14" s="691"/>
      <c r="F14" s="691"/>
      <c r="G14" s="691"/>
      <c r="H14" s="691"/>
      <c r="I14" s="691"/>
      <c r="J14" s="691"/>
      <c r="K14" s="691"/>
      <c r="L14" s="691"/>
      <c r="M14" s="691"/>
      <c r="N14" s="691"/>
      <c r="O14" s="691"/>
      <c r="P14" s="45"/>
      <c r="Q14" s="45"/>
      <c r="R14" s="45"/>
      <c r="S14" s="45"/>
      <c r="T14" s="45"/>
    </row>
    <row r="15" spans="1:26" s="6" customFormat="1" hidden="1">
      <c r="A15" s="544" t="s">
        <v>55</v>
      </c>
      <c r="B15" s="545" t="s">
        <v>195</v>
      </c>
      <c r="C15" s="394" t="s">
        <v>94</v>
      </c>
      <c r="D15" s="210">
        <v>0</v>
      </c>
      <c r="E15" s="692">
        <v>0</v>
      </c>
      <c r="F15" s="692">
        <v>0</v>
      </c>
      <c r="G15" s="692">
        <v>0</v>
      </c>
      <c r="H15" s="692">
        <v>0</v>
      </c>
      <c r="I15" s="693">
        <v>0</v>
      </c>
      <c r="J15" s="693">
        <v>0</v>
      </c>
      <c r="K15" s="693">
        <v>0</v>
      </c>
      <c r="L15" s="693">
        <v>0</v>
      </c>
      <c r="M15" s="693">
        <v>0</v>
      </c>
      <c r="N15" s="693">
        <v>0</v>
      </c>
      <c r="O15" s="693">
        <v>0</v>
      </c>
      <c r="P15" s="45">
        <v>0</v>
      </c>
      <c r="Q15" s="45">
        <v>0</v>
      </c>
      <c r="R15" s="45">
        <v>0</v>
      </c>
      <c r="S15" s="45">
        <v>0</v>
      </c>
      <c r="T15" s="45">
        <v>0</v>
      </c>
    </row>
    <row r="16" spans="1:26" s="6" customFormat="1" ht="24" customHeight="1">
      <c r="A16" s="202" t="s">
        <v>55</v>
      </c>
      <c r="B16" s="201" t="s">
        <v>72</v>
      </c>
      <c r="C16" s="422" t="s">
        <v>96</v>
      </c>
      <c r="D16" s="655">
        <v>0.03</v>
      </c>
      <c r="E16" s="165">
        <v>0</v>
      </c>
      <c r="F16" s="656"/>
      <c r="G16" s="165">
        <v>0</v>
      </c>
      <c r="H16" s="656">
        <v>0.03</v>
      </c>
      <c r="I16" s="165">
        <v>0</v>
      </c>
      <c r="J16" s="165">
        <v>0</v>
      </c>
      <c r="K16" s="165">
        <v>0</v>
      </c>
      <c r="L16" s="165">
        <v>0</v>
      </c>
      <c r="M16" s="165">
        <v>0</v>
      </c>
      <c r="N16" s="165">
        <v>0</v>
      </c>
      <c r="O16" s="165">
        <v>0</v>
      </c>
      <c r="P16" s="45">
        <v>0</v>
      </c>
      <c r="Q16" s="45">
        <v>0</v>
      </c>
      <c r="R16" s="45">
        <v>0</v>
      </c>
      <c r="S16" s="45">
        <v>0</v>
      </c>
      <c r="T16" s="45">
        <v>0</v>
      </c>
    </row>
    <row r="17" spans="1:23" s="6" customFormat="1" hidden="1">
      <c r="A17" s="428" t="s">
        <v>71</v>
      </c>
      <c r="B17" s="339" t="s">
        <v>208</v>
      </c>
      <c r="C17" s="338" t="s">
        <v>97</v>
      </c>
      <c r="D17" s="694">
        <v>0</v>
      </c>
      <c r="E17" s="694">
        <v>0</v>
      </c>
      <c r="F17" s="694">
        <v>0</v>
      </c>
      <c r="G17" s="694">
        <v>0</v>
      </c>
      <c r="H17" s="694">
        <v>0</v>
      </c>
      <c r="I17" s="694">
        <v>0</v>
      </c>
      <c r="J17" s="694">
        <v>0</v>
      </c>
      <c r="K17" s="694">
        <v>0</v>
      </c>
      <c r="L17" s="694">
        <v>0</v>
      </c>
      <c r="M17" s="694">
        <v>0</v>
      </c>
      <c r="N17" s="694">
        <v>0</v>
      </c>
      <c r="O17" s="694">
        <v>0</v>
      </c>
      <c r="P17" s="45">
        <v>0</v>
      </c>
      <c r="Q17" s="45">
        <v>0</v>
      </c>
      <c r="R17" s="45">
        <v>0</v>
      </c>
      <c r="S17" s="45">
        <v>0</v>
      </c>
      <c r="T17" s="45">
        <v>0</v>
      </c>
    </row>
    <row r="18" spans="1:23" s="6" customFormat="1" hidden="1">
      <c r="A18" s="428" t="s">
        <v>73</v>
      </c>
      <c r="B18" s="339" t="s">
        <v>209</v>
      </c>
      <c r="C18" s="338" t="s">
        <v>259</v>
      </c>
      <c r="D18" s="62">
        <v>0</v>
      </c>
      <c r="E18" s="695">
        <v>0</v>
      </c>
      <c r="F18" s="695">
        <v>0</v>
      </c>
      <c r="G18" s="695">
        <v>0</v>
      </c>
      <c r="H18" s="695">
        <v>0</v>
      </c>
      <c r="I18" s="694">
        <v>0</v>
      </c>
      <c r="J18" s="694">
        <v>0</v>
      </c>
      <c r="K18" s="694">
        <v>0</v>
      </c>
      <c r="L18" s="694">
        <v>0</v>
      </c>
      <c r="M18" s="694">
        <v>0</v>
      </c>
      <c r="N18" s="694">
        <v>0</v>
      </c>
      <c r="O18" s="694">
        <v>0</v>
      </c>
      <c r="P18" s="45">
        <v>0</v>
      </c>
      <c r="Q18" s="45">
        <v>0</v>
      </c>
      <c r="R18" s="45">
        <v>0</v>
      </c>
      <c r="S18" s="45">
        <v>0</v>
      </c>
      <c r="T18" s="45">
        <v>0</v>
      </c>
      <c r="W18" s="45">
        <v>5413</v>
      </c>
    </row>
    <row r="19" spans="1:23" ht="31.2" hidden="1">
      <c r="A19" s="429" t="s">
        <v>56</v>
      </c>
      <c r="B19" s="12" t="s">
        <v>29</v>
      </c>
      <c r="C19" s="338"/>
      <c r="D19" s="694">
        <v>0</v>
      </c>
      <c r="E19" s="694">
        <v>0</v>
      </c>
      <c r="F19" s="694">
        <v>0</v>
      </c>
      <c r="G19" s="694">
        <v>0</v>
      </c>
      <c r="H19" s="694">
        <v>0</v>
      </c>
      <c r="I19" s="694">
        <v>0</v>
      </c>
      <c r="J19" s="694">
        <v>0</v>
      </c>
      <c r="K19" s="694">
        <v>0</v>
      </c>
      <c r="L19" s="694">
        <v>0</v>
      </c>
      <c r="M19" s="694">
        <v>0</v>
      </c>
      <c r="N19" s="694">
        <v>0</v>
      </c>
      <c r="O19" s="694">
        <v>0</v>
      </c>
      <c r="P19" s="45">
        <v>0</v>
      </c>
      <c r="Q19" s="45">
        <v>0</v>
      </c>
      <c r="R19" s="45">
        <v>0</v>
      </c>
      <c r="S19" s="45">
        <v>0</v>
      </c>
      <c r="T19" s="45">
        <v>0</v>
      </c>
      <c r="W19" s="3">
        <v>1605.68</v>
      </c>
    </row>
    <row r="20" spans="1:23" hidden="1">
      <c r="A20" s="429"/>
      <c r="B20" s="340" t="s">
        <v>36</v>
      </c>
      <c r="C20" s="338"/>
      <c r="D20" s="694"/>
      <c r="E20" s="694"/>
      <c r="F20" s="694"/>
      <c r="G20" s="694"/>
      <c r="H20" s="694"/>
      <c r="I20" s="694"/>
      <c r="J20" s="694"/>
      <c r="K20" s="694"/>
      <c r="L20" s="694"/>
      <c r="M20" s="694"/>
      <c r="N20" s="694"/>
      <c r="O20" s="694"/>
      <c r="P20" s="45"/>
      <c r="Q20" s="45"/>
      <c r="R20" s="45"/>
      <c r="S20" s="45"/>
      <c r="T20" s="45"/>
    </row>
    <row r="21" spans="1:23" ht="31.2" hidden="1">
      <c r="A21" s="430" t="s">
        <v>57</v>
      </c>
      <c r="B21" s="339" t="s">
        <v>265</v>
      </c>
      <c r="C21" s="338" t="s">
        <v>260</v>
      </c>
      <c r="D21" s="62">
        <v>0</v>
      </c>
      <c r="E21" s="695">
        <v>0</v>
      </c>
      <c r="F21" s="695">
        <v>0</v>
      </c>
      <c r="G21" s="695">
        <v>0</v>
      </c>
      <c r="H21" s="695">
        <v>0</v>
      </c>
      <c r="I21" s="694">
        <v>0</v>
      </c>
      <c r="J21" s="694">
        <v>0</v>
      </c>
      <c r="K21" s="694">
        <v>0</v>
      </c>
      <c r="L21" s="694">
        <v>0</v>
      </c>
      <c r="M21" s="694">
        <v>0</v>
      </c>
      <c r="N21" s="694">
        <v>0</v>
      </c>
      <c r="O21" s="694">
        <v>0</v>
      </c>
      <c r="P21" s="45">
        <v>0</v>
      </c>
      <c r="Q21" s="45">
        <v>0</v>
      </c>
      <c r="R21" s="45">
        <v>0</v>
      </c>
      <c r="S21" s="45">
        <v>0</v>
      </c>
      <c r="T21" s="45">
        <v>0</v>
      </c>
    </row>
    <row r="22" spans="1:23" ht="31.2" hidden="1">
      <c r="A22" s="430" t="s">
        <v>58</v>
      </c>
      <c r="B22" s="339" t="s">
        <v>267</v>
      </c>
      <c r="C22" s="338" t="s">
        <v>261</v>
      </c>
      <c r="D22" s="62">
        <v>0</v>
      </c>
      <c r="E22" s="695">
        <v>0</v>
      </c>
      <c r="F22" s="695">
        <v>0</v>
      </c>
      <c r="G22" s="695">
        <v>0</v>
      </c>
      <c r="H22" s="695">
        <v>0</v>
      </c>
      <c r="I22" s="694">
        <v>0</v>
      </c>
      <c r="J22" s="694">
        <v>0</v>
      </c>
      <c r="K22" s="694">
        <v>0</v>
      </c>
      <c r="L22" s="694">
        <v>0</v>
      </c>
      <c r="M22" s="694">
        <v>0</v>
      </c>
      <c r="N22" s="694">
        <v>0</v>
      </c>
      <c r="O22" s="694">
        <v>0</v>
      </c>
      <c r="P22" s="45">
        <v>0</v>
      </c>
      <c r="Q22" s="45">
        <v>0</v>
      </c>
      <c r="R22" s="45">
        <v>0</v>
      </c>
      <c r="S22" s="45">
        <v>0</v>
      </c>
      <c r="T22" s="45">
        <v>0</v>
      </c>
    </row>
    <row r="23" spans="1:23" ht="31.2" hidden="1">
      <c r="A23" s="430" t="s">
        <v>59</v>
      </c>
      <c r="B23" s="339" t="s">
        <v>266</v>
      </c>
      <c r="C23" s="338" t="s">
        <v>262</v>
      </c>
      <c r="D23" s="62">
        <v>0</v>
      </c>
      <c r="E23" s="695">
        <v>0</v>
      </c>
      <c r="F23" s="695">
        <v>0</v>
      </c>
      <c r="G23" s="695">
        <v>0</v>
      </c>
      <c r="H23" s="695">
        <v>0</v>
      </c>
      <c r="I23" s="694">
        <v>0</v>
      </c>
      <c r="J23" s="694">
        <v>0</v>
      </c>
      <c r="K23" s="694">
        <v>0</v>
      </c>
      <c r="L23" s="694">
        <v>0</v>
      </c>
      <c r="M23" s="694">
        <v>0</v>
      </c>
      <c r="N23" s="694">
        <v>0</v>
      </c>
      <c r="O23" s="694">
        <v>0</v>
      </c>
      <c r="P23" s="45">
        <v>0</v>
      </c>
      <c r="Q23" s="45">
        <v>0</v>
      </c>
      <c r="R23" s="45">
        <v>0</v>
      </c>
      <c r="S23" s="45">
        <v>0</v>
      </c>
      <c r="T23" s="45">
        <v>0</v>
      </c>
    </row>
    <row r="24" spans="1:23" ht="31.2" hidden="1">
      <c r="A24" s="430" t="s">
        <v>60</v>
      </c>
      <c r="B24" s="339" t="s">
        <v>264</v>
      </c>
      <c r="C24" s="338" t="s">
        <v>263</v>
      </c>
      <c r="D24" s="62">
        <v>0</v>
      </c>
      <c r="E24" s="695">
        <v>0</v>
      </c>
      <c r="F24" s="695">
        <v>0</v>
      </c>
      <c r="G24" s="695">
        <v>0</v>
      </c>
      <c r="H24" s="695">
        <v>0</v>
      </c>
      <c r="I24" s="694">
        <v>0</v>
      </c>
      <c r="J24" s="694">
        <v>0</v>
      </c>
      <c r="K24" s="694">
        <v>0</v>
      </c>
      <c r="L24" s="694">
        <v>0</v>
      </c>
      <c r="M24" s="694">
        <v>0</v>
      </c>
      <c r="N24" s="694">
        <v>0</v>
      </c>
      <c r="O24" s="694">
        <v>0</v>
      </c>
      <c r="P24" s="45">
        <v>0</v>
      </c>
      <c r="Q24" s="45">
        <v>0</v>
      </c>
      <c r="R24" s="45">
        <v>0</v>
      </c>
      <c r="S24" s="45">
        <v>0</v>
      </c>
      <c r="T24" s="45">
        <v>0</v>
      </c>
    </row>
    <row r="25" spans="1:23" ht="46.8" hidden="1">
      <c r="A25" s="430" t="s">
        <v>81</v>
      </c>
      <c r="B25" s="339" t="s">
        <v>268</v>
      </c>
      <c r="C25" s="338" t="s">
        <v>284</v>
      </c>
      <c r="D25" s="62">
        <v>0</v>
      </c>
      <c r="E25" s="695">
        <v>0</v>
      </c>
      <c r="F25" s="695">
        <v>0</v>
      </c>
      <c r="G25" s="695">
        <v>0</v>
      </c>
      <c r="H25" s="695">
        <v>0</v>
      </c>
      <c r="I25" s="694">
        <v>0</v>
      </c>
      <c r="J25" s="694">
        <v>0</v>
      </c>
      <c r="K25" s="694">
        <v>0</v>
      </c>
      <c r="L25" s="694">
        <v>0</v>
      </c>
      <c r="M25" s="694">
        <v>0</v>
      </c>
      <c r="N25" s="694">
        <v>0</v>
      </c>
      <c r="O25" s="694">
        <v>0</v>
      </c>
      <c r="P25" s="45">
        <v>0</v>
      </c>
      <c r="Q25" s="45">
        <v>0</v>
      </c>
      <c r="R25" s="45">
        <v>0</v>
      </c>
      <c r="S25" s="45">
        <v>0</v>
      </c>
      <c r="T25" s="45">
        <v>0</v>
      </c>
    </row>
    <row r="26" spans="1:23" ht="31.2" hidden="1">
      <c r="A26" s="430" t="s">
        <v>183</v>
      </c>
      <c r="B26" s="339" t="s">
        <v>269</v>
      </c>
      <c r="C26" s="338" t="s">
        <v>285</v>
      </c>
      <c r="D26" s="62">
        <v>0</v>
      </c>
      <c r="E26" s="695">
        <v>0</v>
      </c>
      <c r="F26" s="695">
        <v>0</v>
      </c>
      <c r="G26" s="695">
        <v>0</v>
      </c>
      <c r="H26" s="695">
        <v>0</v>
      </c>
      <c r="I26" s="694">
        <v>0</v>
      </c>
      <c r="J26" s="694">
        <v>0</v>
      </c>
      <c r="K26" s="694">
        <v>0</v>
      </c>
      <c r="L26" s="694">
        <v>0</v>
      </c>
      <c r="M26" s="694">
        <v>0</v>
      </c>
      <c r="N26" s="694">
        <v>0</v>
      </c>
      <c r="O26" s="694">
        <v>0</v>
      </c>
      <c r="P26" s="45">
        <v>0</v>
      </c>
      <c r="Q26" s="45">
        <v>0</v>
      </c>
      <c r="R26" s="45">
        <v>0</v>
      </c>
      <c r="S26" s="45">
        <v>0</v>
      </c>
      <c r="T26" s="45">
        <v>0</v>
      </c>
    </row>
    <row r="27" spans="1:23" ht="46.8" hidden="1">
      <c r="A27" s="430" t="s">
        <v>184</v>
      </c>
      <c r="B27" s="339" t="s">
        <v>270</v>
      </c>
      <c r="C27" s="338" t="s">
        <v>429</v>
      </c>
      <c r="D27" s="62">
        <v>0</v>
      </c>
      <c r="E27" s="695">
        <v>0</v>
      </c>
      <c r="F27" s="695">
        <v>0</v>
      </c>
      <c r="G27" s="695">
        <v>0</v>
      </c>
      <c r="H27" s="695">
        <v>0</v>
      </c>
      <c r="I27" s="694">
        <v>0</v>
      </c>
      <c r="J27" s="694">
        <v>0</v>
      </c>
      <c r="K27" s="694">
        <v>0</v>
      </c>
      <c r="L27" s="694">
        <v>0</v>
      </c>
      <c r="M27" s="694">
        <v>0</v>
      </c>
      <c r="N27" s="694">
        <v>0</v>
      </c>
      <c r="O27" s="694">
        <v>0</v>
      </c>
      <c r="P27" s="45">
        <v>0</v>
      </c>
      <c r="Q27" s="45">
        <v>0</v>
      </c>
      <c r="R27" s="45">
        <v>0</v>
      </c>
      <c r="S27" s="45">
        <v>0</v>
      </c>
      <c r="T27" s="45">
        <v>0</v>
      </c>
    </row>
    <row r="28" spans="1:23" ht="46.8" hidden="1">
      <c r="A28" s="430" t="s">
        <v>58</v>
      </c>
      <c r="B28" s="339" t="s">
        <v>0</v>
      </c>
      <c r="C28" s="338" t="s">
        <v>303</v>
      </c>
      <c r="D28" s="62">
        <v>0</v>
      </c>
      <c r="E28" s="695">
        <v>0</v>
      </c>
      <c r="F28" s="695">
        <v>0</v>
      </c>
      <c r="G28" s="695">
        <v>0</v>
      </c>
      <c r="H28" s="695">
        <v>0</v>
      </c>
      <c r="I28" s="694">
        <v>0</v>
      </c>
      <c r="J28" s="694">
        <v>0</v>
      </c>
      <c r="K28" s="694">
        <v>0</v>
      </c>
      <c r="L28" s="694">
        <v>0</v>
      </c>
      <c r="M28" s="694">
        <v>0</v>
      </c>
      <c r="N28" s="694">
        <v>0</v>
      </c>
      <c r="O28" s="694">
        <v>0</v>
      </c>
      <c r="P28" s="45">
        <v>0</v>
      </c>
      <c r="Q28" s="45">
        <v>0</v>
      </c>
      <c r="R28" s="45">
        <v>0</v>
      </c>
      <c r="S28" s="45">
        <v>0</v>
      </c>
      <c r="T28" s="45">
        <v>0</v>
      </c>
    </row>
    <row r="29" spans="1:23" ht="18.600000000000001" hidden="1">
      <c r="A29" s="430"/>
      <c r="B29" s="338" t="s">
        <v>356</v>
      </c>
      <c r="C29" s="338" t="s">
        <v>430</v>
      </c>
      <c r="D29" s="694"/>
      <c r="E29" s="694"/>
      <c r="F29" s="694"/>
      <c r="G29" s="694"/>
      <c r="H29" s="694"/>
      <c r="I29" s="694"/>
      <c r="J29" s="694"/>
      <c r="K29" s="694"/>
      <c r="L29" s="694"/>
      <c r="M29" s="694"/>
      <c r="N29" s="694"/>
      <c r="O29" s="694"/>
      <c r="P29" s="45"/>
      <c r="Q29" s="45"/>
      <c r="R29" s="45"/>
      <c r="S29" s="45"/>
      <c r="T29" s="45"/>
    </row>
    <row r="30" spans="1:23" ht="46.8" hidden="1">
      <c r="A30" s="430" t="s">
        <v>86</v>
      </c>
      <c r="B30" s="339" t="s">
        <v>271</v>
      </c>
      <c r="C30" s="338" t="s">
        <v>302</v>
      </c>
      <c r="D30" s="694">
        <v>0</v>
      </c>
      <c r="E30" s="694">
        <v>0</v>
      </c>
      <c r="F30" s="694">
        <v>0</v>
      </c>
      <c r="G30" s="694">
        <v>0</v>
      </c>
      <c r="H30" s="694">
        <v>0</v>
      </c>
      <c r="I30" s="694">
        <v>0</v>
      </c>
      <c r="J30" s="694">
        <v>0</v>
      </c>
      <c r="K30" s="694">
        <v>0</v>
      </c>
      <c r="L30" s="694">
        <v>0</v>
      </c>
      <c r="M30" s="694">
        <v>0</v>
      </c>
      <c r="N30" s="694">
        <v>0</v>
      </c>
      <c r="O30" s="694">
        <v>0</v>
      </c>
      <c r="P30" s="45">
        <v>0</v>
      </c>
      <c r="Q30" s="45">
        <v>0</v>
      </c>
      <c r="R30" s="45">
        <v>0</v>
      </c>
      <c r="S30" s="45">
        <v>0</v>
      </c>
      <c r="T30" s="45">
        <v>0</v>
      </c>
    </row>
    <row r="31" spans="1:23" ht="40.799999999999997" customHeight="1">
      <c r="A31" s="493" t="s">
        <v>56</v>
      </c>
      <c r="B31" s="12" t="s">
        <v>272</v>
      </c>
      <c r="C31" s="391" t="s">
        <v>273</v>
      </c>
      <c r="D31" s="696">
        <v>1.0300000000000082</v>
      </c>
      <c r="E31" s="696">
        <v>0.73000000000000398</v>
      </c>
      <c r="F31" s="697">
        <v>0</v>
      </c>
      <c r="G31" s="697">
        <v>0</v>
      </c>
      <c r="H31" s="697">
        <v>0</v>
      </c>
      <c r="I31" s="696">
        <v>0.20000000000000284</v>
      </c>
      <c r="J31" s="697">
        <v>0</v>
      </c>
      <c r="K31" s="696">
        <v>3.0000000000001137E-2</v>
      </c>
      <c r="L31" s="696">
        <v>7.0000000000000284E-2</v>
      </c>
      <c r="M31" s="697">
        <v>0</v>
      </c>
      <c r="N31" s="697">
        <v>0</v>
      </c>
      <c r="O31" s="697">
        <v>0</v>
      </c>
      <c r="P31" s="45">
        <v>0</v>
      </c>
      <c r="Q31" s="45">
        <v>0</v>
      </c>
      <c r="R31" s="45">
        <v>0</v>
      </c>
      <c r="S31" s="45">
        <v>0</v>
      </c>
      <c r="T31" s="45">
        <v>0</v>
      </c>
    </row>
    <row r="32" spans="1:23">
      <c r="A32" s="7"/>
      <c r="B32" s="8"/>
      <c r="C32" s="9"/>
      <c r="D32" s="9"/>
      <c r="E32" s="9"/>
      <c r="F32" s="9"/>
      <c r="G32" s="9"/>
      <c r="H32" s="9"/>
    </row>
    <row r="33" spans="2:8">
      <c r="B33" s="871" t="s">
        <v>274</v>
      </c>
      <c r="C33" s="871"/>
      <c r="D33" s="871"/>
      <c r="E33" s="871"/>
      <c r="F33" s="871"/>
      <c r="G33" s="871"/>
      <c r="H33" s="871"/>
    </row>
    <row r="34" spans="2:8">
      <c r="B34" s="871" t="s">
        <v>275</v>
      </c>
      <c r="C34" s="871"/>
      <c r="D34" s="871"/>
      <c r="E34" s="871"/>
      <c r="F34" s="871"/>
      <c r="G34" s="871"/>
      <c r="H34" s="871"/>
    </row>
    <row r="35" spans="2:8">
      <c r="D35" s="34"/>
    </row>
  </sheetData>
  <mergeCells count="9">
    <mergeCell ref="E4:O4"/>
    <mergeCell ref="M3:O3"/>
    <mergeCell ref="A2:O2"/>
    <mergeCell ref="B33:H33"/>
    <mergeCell ref="B34:H34"/>
    <mergeCell ref="A4:A5"/>
    <mergeCell ref="B4:B5"/>
    <mergeCell ref="C4:C5"/>
    <mergeCell ref="D4:D5"/>
  </mergeCells>
  <phoneticPr fontId="64" type="noConversion"/>
  <printOptions horizontalCentered="1"/>
  <pageMargins left="0.23622047244094491" right="0.23622047244094491" top="0.98425196850393704" bottom="0.47244094488188981" header="0" footer="0.78740157480314965"/>
  <pageSetup paperSize="9" scale="95"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sheetPr>
  <dimension ref="A1:Z66"/>
  <sheetViews>
    <sheetView showZeros="0" zoomScale="90" zoomScaleNormal="90" workbookViewId="0">
      <selection activeCell="A4" sqref="A4:R5"/>
    </sheetView>
  </sheetViews>
  <sheetFormatPr defaultColWidth="9.109375" defaultRowHeight="13.8"/>
  <cols>
    <col min="1" max="1" width="5" style="95" customWidth="1"/>
    <col min="2" max="2" width="37" style="95" customWidth="1"/>
    <col min="3" max="3" width="6.77734375" style="95" customWidth="1"/>
    <col min="4" max="4" width="11" style="95" customWidth="1"/>
    <col min="5" max="7" width="12.33203125" style="95" hidden="1" customWidth="1"/>
    <col min="8" max="8" width="11" style="95" customWidth="1"/>
    <col min="9" max="9" width="7.21875" style="95" customWidth="1"/>
    <col min="10" max="10" width="10.21875" style="95" customWidth="1"/>
    <col min="11" max="11" width="6.6640625" style="95" customWidth="1"/>
    <col min="12" max="12" width="8.77734375" style="78" customWidth="1"/>
    <col min="13" max="13" width="11.109375" style="95" customWidth="1"/>
    <col min="14" max="14" width="7.5546875" style="95" customWidth="1"/>
    <col min="15" max="15" width="7.44140625" style="95" customWidth="1"/>
    <col min="16" max="16" width="9.33203125" style="95" customWidth="1"/>
    <col min="17" max="17" width="7.21875" style="95" customWidth="1"/>
    <col min="18" max="18" width="7.109375" style="95" customWidth="1"/>
    <col min="19" max="23" width="9.5546875" style="95" hidden="1" customWidth="1"/>
    <col min="24" max="16384" width="9.109375" style="95"/>
  </cols>
  <sheetData>
    <row r="1" spans="1:26" s="46" customFormat="1" ht="15.6">
      <c r="A1" s="29" t="s">
        <v>348</v>
      </c>
      <c r="B1" s="2"/>
      <c r="D1" s="55"/>
      <c r="H1" s="76"/>
      <c r="I1" s="55"/>
      <c r="J1" s="55"/>
      <c r="L1" s="77"/>
      <c r="M1" s="55"/>
      <c r="Y1" s="76"/>
    </row>
    <row r="2" spans="1:26" s="46" customFormat="1" ht="18.75" customHeight="1">
      <c r="A2" s="870" t="s">
        <v>365</v>
      </c>
      <c r="B2" s="870"/>
      <c r="C2" s="870"/>
      <c r="D2" s="870"/>
      <c r="E2" s="870"/>
      <c r="F2" s="870"/>
      <c r="G2" s="870"/>
      <c r="H2" s="870"/>
      <c r="I2" s="870"/>
      <c r="J2" s="870"/>
      <c r="K2" s="870"/>
      <c r="L2" s="870"/>
      <c r="M2" s="870"/>
      <c r="N2" s="870"/>
      <c r="O2" s="870"/>
      <c r="P2" s="870"/>
      <c r="Q2" s="870"/>
      <c r="R2" s="870"/>
      <c r="S2" s="29"/>
      <c r="T2" s="29"/>
      <c r="U2" s="29"/>
      <c r="V2" s="29"/>
      <c r="W2" s="29"/>
      <c r="Y2" s="55"/>
    </row>
    <row r="3" spans="1:26" s="46" customFormat="1">
      <c r="A3" s="45"/>
      <c r="B3" s="45"/>
      <c r="C3" s="45"/>
      <c r="D3" s="45"/>
      <c r="E3" s="45"/>
      <c r="F3" s="45"/>
      <c r="G3" s="45"/>
      <c r="H3" s="45"/>
      <c r="I3" s="45"/>
      <c r="J3" s="45"/>
      <c r="K3" s="45"/>
      <c r="L3" s="45"/>
      <c r="M3" s="45"/>
      <c r="N3" s="45"/>
      <c r="O3" s="45"/>
      <c r="P3" s="869" t="s">
        <v>42</v>
      </c>
      <c r="Q3" s="869"/>
      <c r="R3" s="869"/>
      <c r="S3" s="160"/>
      <c r="T3" s="160"/>
      <c r="U3" s="160"/>
      <c r="V3" s="160"/>
      <c r="W3" s="160"/>
      <c r="Y3" s="55"/>
      <c r="Z3" s="55"/>
    </row>
    <row r="4" spans="1:26" s="45" customFormat="1" ht="24" customHeight="1">
      <c r="A4" s="879" t="s">
        <v>30</v>
      </c>
      <c r="B4" s="879" t="s">
        <v>43</v>
      </c>
      <c r="C4" s="879" t="s">
        <v>44</v>
      </c>
      <c r="D4" s="879" t="s">
        <v>189</v>
      </c>
      <c r="E4" s="243"/>
      <c r="F4" s="243"/>
      <c r="G4" s="243"/>
      <c r="H4" s="879" t="s">
        <v>70</v>
      </c>
      <c r="I4" s="879"/>
      <c r="J4" s="879"/>
      <c r="K4" s="879"/>
      <c r="L4" s="879"/>
      <c r="M4" s="879"/>
      <c r="N4" s="879"/>
      <c r="O4" s="879"/>
      <c r="P4" s="879"/>
      <c r="Q4" s="879"/>
      <c r="R4" s="879"/>
      <c r="S4" s="147"/>
      <c r="T4" s="147"/>
      <c r="U4" s="147"/>
      <c r="V4" s="147"/>
      <c r="W4" s="147"/>
    </row>
    <row r="5" spans="1:26" s="45" customFormat="1" ht="40.200000000000003" customHeight="1">
      <c r="A5" s="879"/>
      <c r="B5" s="879"/>
      <c r="C5" s="879"/>
      <c r="D5" s="879"/>
      <c r="E5" s="243"/>
      <c r="F5" s="243"/>
      <c r="G5" s="243"/>
      <c r="H5" s="337" t="s">
        <v>1</v>
      </c>
      <c r="I5" s="337" t="s">
        <v>2</v>
      </c>
      <c r="J5" s="337" t="s">
        <v>335</v>
      </c>
      <c r="K5" s="337" t="s">
        <v>3</v>
      </c>
      <c r="L5" s="337" t="s">
        <v>4</v>
      </c>
      <c r="M5" s="337" t="s">
        <v>336</v>
      </c>
      <c r="N5" s="337" t="s">
        <v>5</v>
      </c>
      <c r="O5" s="337" t="s">
        <v>6</v>
      </c>
      <c r="P5" s="337" t="s">
        <v>7</v>
      </c>
      <c r="Q5" s="337" t="s">
        <v>352</v>
      </c>
      <c r="R5" s="337" t="s">
        <v>8</v>
      </c>
      <c r="S5" s="169">
        <v>0</v>
      </c>
      <c r="T5" s="120">
        <v>0</v>
      </c>
      <c r="U5" s="120">
        <v>0</v>
      </c>
      <c r="V5" s="120">
        <v>0</v>
      </c>
      <c r="W5" s="120">
        <v>0</v>
      </c>
    </row>
    <row r="6" spans="1:26" s="79" customFormat="1" ht="15" customHeight="1">
      <c r="A6" s="60">
        <v>-1</v>
      </c>
      <c r="B6" s="60">
        <v>-2</v>
      </c>
      <c r="C6" s="60">
        <v>-3</v>
      </c>
      <c r="D6" s="60" t="s">
        <v>16</v>
      </c>
      <c r="E6" s="60"/>
      <c r="F6" s="60"/>
      <c r="G6" s="60"/>
      <c r="H6" s="57">
        <v>-5</v>
      </c>
      <c r="I6" s="57">
        <v>-6</v>
      </c>
      <c r="J6" s="57">
        <v>-7</v>
      </c>
      <c r="K6" s="57">
        <v>-8</v>
      </c>
      <c r="L6" s="57">
        <v>-9</v>
      </c>
      <c r="M6" s="57">
        <v>-10</v>
      </c>
      <c r="N6" s="57">
        <v>-11</v>
      </c>
      <c r="O6" s="57">
        <v>-12</v>
      </c>
      <c r="P6" s="57">
        <v>-13</v>
      </c>
      <c r="Q6" s="57">
        <v>-14</v>
      </c>
      <c r="R6" s="57">
        <v>-15</v>
      </c>
      <c r="S6" s="148">
        <v>-15</v>
      </c>
      <c r="T6" s="57">
        <v>-16</v>
      </c>
      <c r="U6" s="57">
        <v>-17</v>
      </c>
      <c r="V6" s="57">
        <v>-18</v>
      </c>
      <c r="W6" s="57">
        <v>-19</v>
      </c>
    </row>
    <row r="7" spans="1:26" s="345" customFormat="1" ht="21.9" customHeight="1">
      <c r="A7" s="397"/>
      <c r="B7" s="344" t="s">
        <v>305</v>
      </c>
      <c r="C7" s="344"/>
      <c r="D7" s="651">
        <v>93.269999999999982</v>
      </c>
      <c r="E7" s="651">
        <v>0</v>
      </c>
      <c r="F7" s="651">
        <v>0</v>
      </c>
      <c r="G7" s="651">
        <v>0</v>
      </c>
      <c r="H7" s="651">
        <v>23.58</v>
      </c>
      <c r="I7" s="651">
        <v>3.59</v>
      </c>
      <c r="J7" s="651">
        <v>8.16</v>
      </c>
      <c r="K7" s="651">
        <v>5.67</v>
      </c>
      <c r="L7" s="651">
        <v>10.6</v>
      </c>
      <c r="M7" s="651">
        <v>7.68</v>
      </c>
      <c r="N7" s="651">
        <v>16.39</v>
      </c>
      <c r="O7" s="651">
        <v>1.1700000000000002</v>
      </c>
      <c r="P7" s="651">
        <v>3.5</v>
      </c>
      <c r="Q7" s="651">
        <v>4.76</v>
      </c>
      <c r="R7" s="651">
        <v>8.17</v>
      </c>
      <c r="S7" s="345">
        <v>0</v>
      </c>
      <c r="T7" s="345">
        <v>0</v>
      </c>
      <c r="U7" s="345">
        <v>0</v>
      </c>
      <c r="V7" s="345">
        <v>0</v>
      </c>
      <c r="W7" s="345">
        <v>0</v>
      </c>
    </row>
    <row r="8" spans="1:26" s="46" customFormat="1" ht="22.5" customHeight="1">
      <c r="A8" s="663">
        <v>1</v>
      </c>
      <c r="B8" s="180" t="s">
        <v>32</v>
      </c>
      <c r="C8" s="181" t="s">
        <v>47</v>
      </c>
      <c r="D8" s="652">
        <v>90.449999999999989</v>
      </c>
      <c r="E8" s="652"/>
      <c r="F8" s="652"/>
      <c r="G8" s="652"/>
      <c r="H8" s="652">
        <v>21.909999999999997</v>
      </c>
      <c r="I8" s="652">
        <v>3.59</v>
      </c>
      <c r="J8" s="652">
        <v>7.96</v>
      </c>
      <c r="K8" s="652">
        <v>5.67</v>
      </c>
      <c r="L8" s="652">
        <v>10.199999999999999</v>
      </c>
      <c r="M8" s="652">
        <v>7.58</v>
      </c>
      <c r="N8" s="652">
        <v>16.060000000000002</v>
      </c>
      <c r="O8" s="652">
        <v>1.1000000000000001</v>
      </c>
      <c r="P8" s="652">
        <v>3.5</v>
      </c>
      <c r="Q8" s="652">
        <v>4.72</v>
      </c>
      <c r="R8" s="652">
        <v>8.16</v>
      </c>
      <c r="S8" s="161">
        <v>0</v>
      </c>
      <c r="T8" s="24">
        <v>0</v>
      </c>
      <c r="U8" s="24">
        <v>0</v>
      </c>
      <c r="V8" s="24">
        <v>0</v>
      </c>
      <c r="W8" s="24">
        <v>0</v>
      </c>
    </row>
    <row r="9" spans="1:26" s="46" customFormat="1" ht="21" customHeight="1">
      <c r="A9" s="179" t="s">
        <v>150</v>
      </c>
      <c r="B9" s="175" t="s">
        <v>37</v>
      </c>
      <c r="C9" s="176" t="s">
        <v>50</v>
      </c>
      <c r="D9" s="653">
        <v>0.27999999999999997</v>
      </c>
      <c r="E9" s="653"/>
      <c r="F9" s="653"/>
      <c r="G9" s="653"/>
      <c r="H9" s="653">
        <v>0.22</v>
      </c>
      <c r="I9" s="653">
        <v>0.02</v>
      </c>
      <c r="J9" s="480">
        <v>0</v>
      </c>
      <c r="K9" s="480">
        <v>0</v>
      </c>
      <c r="L9" s="653">
        <v>0.04</v>
      </c>
      <c r="M9" s="480">
        <v>0</v>
      </c>
      <c r="N9" s="480">
        <v>0</v>
      </c>
      <c r="O9" s="480">
        <v>0</v>
      </c>
      <c r="P9" s="480">
        <v>0</v>
      </c>
      <c r="Q9" s="480">
        <v>0</v>
      </c>
      <c r="R9" s="480">
        <v>0</v>
      </c>
      <c r="S9" s="162">
        <v>0</v>
      </c>
      <c r="T9" s="19">
        <v>0</v>
      </c>
      <c r="U9" s="19">
        <v>0</v>
      </c>
      <c r="V9" s="19">
        <v>0</v>
      </c>
      <c r="W9" s="19">
        <v>0</v>
      </c>
      <c r="Y9" s="55"/>
    </row>
    <row r="10" spans="1:26" s="46" customFormat="1" ht="22.5" hidden="1" customHeight="1">
      <c r="A10" s="179"/>
      <c r="B10" s="177" t="s">
        <v>152</v>
      </c>
      <c r="C10" s="178" t="s">
        <v>154</v>
      </c>
      <c r="D10" s="654">
        <v>0</v>
      </c>
      <c r="E10" s="653"/>
      <c r="F10" s="653"/>
      <c r="G10" s="653"/>
      <c r="H10" s="653">
        <v>0</v>
      </c>
      <c r="I10" s="653">
        <v>0</v>
      </c>
      <c r="J10" s="653">
        <v>0</v>
      </c>
      <c r="K10" s="653">
        <v>0</v>
      </c>
      <c r="L10" s="653">
        <v>0</v>
      </c>
      <c r="M10" s="653">
        <v>0</v>
      </c>
      <c r="N10" s="653">
        <v>0</v>
      </c>
      <c r="O10" s="653">
        <v>0</v>
      </c>
      <c r="P10" s="653">
        <v>0</v>
      </c>
      <c r="Q10" s="653">
        <v>0</v>
      </c>
      <c r="R10" s="653">
        <v>0</v>
      </c>
      <c r="S10" s="162">
        <v>0</v>
      </c>
      <c r="T10" s="19">
        <v>0</v>
      </c>
      <c r="U10" s="19">
        <v>0</v>
      </c>
      <c r="V10" s="19">
        <v>0</v>
      </c>
      <c r="W10" s="19">
        <v>0</v>
      </c>
      <c r="Y10" s="80"/>
    </row>
    <row r="11" spans="1:26" s="46" customFormat="1" ht="21" customHeight="1">
      <c r="A11" s="179" t="s">
        <v>53</v>
      </c>
      <c r="B11" s="175" t="s">
        <v>67</v>
      </c>
      <c r="C11" s="176" t="s">
        <v>68</v>
      </c>
      <c r="D11" s="653">
        <v>70.709999999999994</v>
      </c>
      <c r="E11" s="653"/>
      <c r="F11" s="653"/>
      <c r="G11" s="653"/>
      <c r="H11" s="653">
        <v>20.049999999999997</v>
      </c>
      <c r="I11" s="653">
        <v>3.46</v>
      </c>
      <c r="J11" s="653">
        <v>7.6</v>
      </c>
      <c r="K11" s="653">
        <v>4.92</v>
      </c>
      <c r="L11" s="653">
        <v>7.86</v>
      </c>
      <c r="M11" s="653">
        <v>6.91</v>
      </c>
      <c r="N11" s="653">
        <v>8.2100000000000009</v>
      </c>
      <c r="O11" s="653">
        <v>0.23</v>
      </c>
      <c r="P11" s="653">
        <v>3</v>
      </c>
      <c r="Q11" s="653">
        <v>0.85</v>
      </c>
      <c r="R11" s="653">
        <v>7.62</v>
      </c>
      <c r="S11" s="162">
        <v>0</v>
      </c>
      <c r="T11" s="19">
        <v>0</v>
      </c>
      <c r="U11" s="19">
        <v>0</v>
      </c>
      <c r="V11" s="19">
        <v>0</v>
      </c>
      <c r="W11" s="19">
        <v>0</v>
      </c>
    </row>
    <row r="12" spans="1:26" s="46" customFormat="1" ht="15.6" hidden="1">
      <c r="A12" s="423" t="s">
        <v>204</v>
      </c>
      <c r="B12" s="177" t="s">
        <v>291</v>
      </c>
      <c r="C12" s="178" t="s">
        <v>212</v>
      </c>
      <c r="D12" s="653">
        <v>65.779999999999987</v>
      </c>
      <c r="E12" s="653"/>
      <c r="F12" s="653"/>
      <c r="G12" s="653"/>
      <c r="H12" s="653">
        <v>20.049999999999997</v>
      </c>
      <c r="I12" s="653">
        <v>3.46</v>
      </c>
      <c r="J12" s="653">
        <v>6.34</v>
      </c>
      <c r="K12" s="653">
        <v>4.92</v>
      </c>
      <c r="L12" s="653">
        <v>7.86</v>
      </c>
      <c r="M12" s="653">
        <v>6.91</v>
      </c>
      <c r="N12" s="653">
        <v>8.2100000000000009</v>
      </c>
      <c r="O12" s="653">
        <v>0.23</v>
      </c>
      <c r="P12" s="653">
        <v>0.5</v>
      </c>
      <c r="Q12" s="653">
        <v>0.85</v>
      </c>
      <c r="R12" s="653">
        <v>6.45</v>
      </c>
      <c r="S12" s="162">
        <v>0</v>
      </c>
      <c r="T12" s="19">
        <v>0</v>
      </c>
      <c r="U12" s="19">
        <v>0</v>
      </c>
      <c r="V12" s="19">
        <v>0</v>
      </c>
      <c r="W12" s="19">
        <v>0</v>
      </c>
    </row>
    <row r="13" spans="1:26" s="46" customFormat="1" ht="15.6" hidden="1">
      <c r="A13" s="423" t="s">
        <v>204</v>
      </c>
      <c r="B13" s="177" t="s">
        <v>292</v>
      </c>
      <c r="C13" s="178" t="s">
        <v>207</v>
      </c>
      <c r="D13" s="653">
        <v>4.93</v>
      </c>
      <c r="E13" s="653"/>
      <c r="F13" s="653"/>
      <c r="G13" s="653"/>
      <c r="H13" s="480">
        <v>0</v>
      </c>
      <c r="I13" s="480">
        <v>0</v>
      </c>
      <c r="J13" s="653">
        <v>1.26</v>
      </c>
      <c r="K13" s="480">
        <v>0</v>
      </c>
      <c r="L13" s="480">
        <v>0</v>
      </c>
      <c r="M13" s="480">
        <v>0</v>
      </c>
      <c r="N13" s="480">
        <v>0</v>
      </c>
      <c r="O13" s="653">
        <v>0</v>
      </c>
      <c r="P13" s="480">
        <v>2.5</v>
      </c>
      <c r="Q13" s="480">
        <v>0</v>
      </c>
      <c r="R13" s="480">
        <v>1.17</v>
      </c>
      <c r="S13" s="162">
        <v>0</v>
      </c>
      <c r="T13" s="19">
        <v>0</v>
      </c>
      <c r="U13" s="19">
        <v>0</v>
      </c>
      <c r="V13" s="19">
        <v>0</v>
      </c>
      <c r="W13" s="19">
        <v>0</v>
      </c>
    </row>
    <row r="14" spans="1:26" s="46" customFormat="1" ht="21" customHeight="1">
      <c r="A14" s="179" t="s">
        <v>168</v>
      </c>
      <c r="B14" s="175" t="s">
        <v>52</v>
      </c>
      <c r="C14" s="176" t="s">
        <v>157</v>
      </c>
      <c r="D14" s="653">
        <v>19.259999999999998</v>
      </c>
      <c r="E14" s="653"/>
      <c r="F14" s="653"/>
      <c r="G14" s="653"/>
      <c r="H14" s="653">
        <v>1.64</v>
      </c>
      <c r="I14" s="653">
        <v>0.11</v>
      </c>
      <c r="J14" s="653">
        <v>0.36</v>
      </c>
      <c r="K14" s="653">
        <v>0.75</v>
      </c>
      <c r="L14" s="653">
        <v>2.1</v>
      </c>
      <c r="M14" s="653">
        <v>0.67</v>
      </c>
      <c r="N14" s="653">
        <v>7.8500000000000005</v>
      </c>
      <c r="O14" s="653">
        <v>0.87</v>
      </c>
      <c r="P14" s="480">
        <v>0.5</v>
      </c>
      <c r="Q14" s="653">
        <v>3.87</v>
      </c>
      <c r="R14" s="653">
        <v>0.54</v>
      </c>
      <c r="S14" s="162">
        <v>0</v>
      </c>
      <c r="T14" s="19">
        <v>0</v>
      </c>
      <c r="U14" s="19">
        <v>0</v>
      </c>
      <c r="V14" s="19">
        <v>0</v>
      </c>
      <c r="W14" s="19">
        <v>0</v>
      </c>
      <c r="Z14" s="55"/>
    </row>
    <row r="15" spans="1:26" s="46" customFormat="1" ht="21" hidden="1" customHeight="1">
      <c r="A15" s="179" t="s">
        <v>54</v>
      </c>
      <c r="B15" s="175" t="s">
        <v>193</v>
      </c>
      <c r="C15" s="176" t="s">
        <v>160</v>
      </c>
      <c r="D15" s="653">
        <v>0</v>
      </c>
      <c r="E15" s="653"/>
      <c r="F15" s="653"/>
      <c r="G15" s="653"/>
      <c r="H15" s="480">
        <v>0</v>
      </c>
      <c r="I15" s="480">
        <v>0</v>
      </c>
      <c r="J15" s="480">
        <v>0</v>
      </c>
      <c r="K15" s="480">
        <v>0</v>
      </c>
      <c r="L15" s="480">
        <v>0</v>
      </c>
      <c r="M15" s="480">
        <v>0</v>
      </c>
      <c r="N15" s="480">
        <v>0</v>
      </c>
      <c r="O15" s="653">
        <v>0</v>
      </c>
      <c r="P15" s="480">
        <v>0</v>
      </c>
      <c r="Q15" s="480">
        <v>0</v>
      </c>
      <c r="R15" s="480">
        <v>0</v>
      </c>
      <c r="S15" s="162">
        <v>0</v>
      </c>
      <c r="T15" s="19">
        <v>0</v>
      </c>
      <c r="U15" s="19">
        <v>0</v>
      </c>
      <c r="V15" s="19">
        <v>0</v>
      </c>
      <c r="W15" s="19">
        <v>0</v>
      </c>
    </row>
    <row r="16" spans="1:26" s="46" customFormat="1" ht="21" customHeight="1">
      <c r="A16" s="179" t="s">
        <v>54</v>
      </c>
      <c r="B16" s="175" t="s">
        <v>192</v>
      </c>
      <c r="C16" s="176" t="s">
        <v>159</v>
      </c>
      <c r="D16" s="653">
        <v>0.2</v>
      </c>
      <c r="E16" s="653"/>
      <c r="F16" s="653"/>
      <c r="G16" s="653"/>
      <c r="H16" s="480">
        <v>0</v>
      </c>
      <c r="I16" s="480">
        <v>0</v>
      </c>
      <c r="J16" s="480">
        <v>0</v>
      </c>
      <c r="K16" s="480">
        <v>0</v>
      </c>
      <c r="L16" s="480">
        <v>0.2</v>
      </c>
      <c r="M16" s="480">
        <v>0</v>
      </c>
      <c r="N16" s="480">
        <v>0</v>
      </c>
      <c r="O16" s="653">
        <v>0</v>
      </c>
      <c r="P16" s="480">
        <v>0</v>
      </c>
      <c r="Q16" s="480">
        <v>0</v>
      </c>
      <c r="R16" s="480">
        <v>0</v>
      </c>
      <c r="S16" s="162">
        <v>0</v>
      </c>
      <c r="T16" s="19">
        <v>0</v>
      </c>
      <c r="U16" s="19">
        <v>0</v>
      </c>
      <c r="V16" s="19">
        <v>0</v>
      </c>
      <c r="W16" s="19">
        <v>0</v>
      </c>
      <c r="Z16" s="55"/>
    </row>
    <row r="17" spans="1:26" s="46" customFormat="1" ht="21" hidden="1" customHeight="1">
      <c r="A17" s="179"/>
      <c r="B17" s="232" t="s">
        <v>367</v>
      </c>
      <c r="C17" s="178" t="s">
        <v>357</v>
      </c>
      <c r="D17" s="653">
        <v>0</v>
      </c>
      <c r="E17" s="653"/>
      <c r="F17" s="653"/>
      <c r="G17" s="653"/>
      <c r="H17" s="652"/>
      <c r="I17" s="652"/>
      <c r="J17" s="652"/>
      <c r="K17" s="652"/>
      <c r="L17" s="652"/>
      <c r="M17" s="652"/>
      <c r="N17" s="652"/>
      <c r="O17" s="653"/>
      <c r="P17" s="652"/>
      <c r="Q17" s="652"/>
      <c r="R17" s="652"/>
      <c r="S17" s="162"/>
      <c r="T17" s="19"/>
      <c r="U17" s="19"/>
      <c r="V17" s="19"/>
      <c r="W17" s="19"/>
      <c r="Z17" s="55"/>
    </row>
    <row r="18" spans="1:26" s="46" customFormat="1" ht="15.6" hidden="1">
      <c r="A18" s="179" t="s">
        <v>71</v>
      </c>
      <c r="B18" s="175" t="s">
        <v>195</v>
      </c>
      <c r="C18" s="176" t="s">
        <v>161</v>
      </c>
      <c r="D18" s="653">
        <v>0</v>
      </c>
      <c r="E18" s="653"/>
      <c r="F18" s="653"/>
      <c r="G18" s="653"/>
      <c r="H18" s="653">
        <v>0</v>
      </c>
      <c r="I18" s="653">
        <v>0</v>
      </c>
      <c r="J18" s="653">
        <v>0</v>
      </c>
      <c r="K18" s="653">
        <v>0</v>
      </c>
      <c r="L18" s="653">
        <v>0</v>
      </c>
      <c r="M18" s="653">
        <v>0</v>
      </c>
      <c r="N18" s="653">
        <v>0</v>
      </c>
      <c r="O18" s="653">
        <v>0</v>
      </c>
      <c r="P18" s="653">
        <v>0</v>
      </c>
      <c r="Q18" s="653">
        <v>0</v>
      </c>
      <c r="R18" s="653">
        <v>0</v>
      </c>
      <c r="S18" s="162">
        <v>0</v>
      </c>
      <c r="T18" s="19">
        <v>0</v>
      </c>
      <c r="U18" s="19">
        <v>0</v>
      </c>
      <c r="V18" s="19">
        <v>0</v>
      </c>
      <c r="W18" s="19">
        <v>0</v>
      </c>
    </row>
    <row r="19" spans="1:26" s="46" customFormat="1" ht="15.6" hidden="1">
      <c r="A19" s="179" t="s">
        <v>71</v>
      </c>
      <c r="B19" s="175" t="s">
        <v>72</v>
      </c>
      <c r="C19" s="176" t="s">
        <v>162</v>
      </c>
      <c r="D19" s="653">
        <v>0</v>
      </c>
      <c r="E19" s="653"/>
      <c r="F19" s="653"/>
      <c r="G19" s="653"/>
      <c r="H19" s="653">
        <v>0</v>
      </c>
      <c r="I19" s="653">
        <v>0</v>
      </c>
      <c r="J19" s="653">
        <v>0</v>
      </c>
      <c r="K19" s="653">
        <v>0</v>
      </c>
      <c r="L19" s="653">
        <v>0</v>
      </c>
      <c r="M19" s="653">
        <v>0</v>
      </c>
      <c r="N19" s="653">
        <v>0</v>
      </c>
      <c r="O19" s="653">
        <v>0</v>
      </c>
      <c r="P19" s="653">
        <v>0</v>
      </c>
      <c r="Q19" s="653">
        <v>0</v>
      </c>
      <c r="R19" s="653">
        <v>0</v>
      </c>
      <c r="S19" s="162">
        <v>0</v>
      </c>
      <c r="T19" s="19">
        <v>0</v>
      </c>
      <c r="U19" s="19">
        <v>0</v>
      </c>
      <c r="V19" s="19">
        <v>0</v>
      </c>
      <c r="W19" s="19">
        <v>0</v>
      </c>
    </row>
    <row r="20" spans="1:26" s="46" customFormat="1" ht="15.6" hidden="1">
      <c r="A20" s="179" t="s">
        <v>71</v>
      </c>
      <c r="B20" s="175" t="s">
        <v>208</v>
      </c>
      <c r="C20" s="176" t="s">
        <v>163</v>
      </c>
      <c r="D20" s="653">
        <v>0</v>
      </c>
      <c r="E20" s="653"/>
      <c r="F20" s="653"/>
      <c r="G20" s="653"/>
      <c r="H20" s="653">
        <v>0</v>
      </c>
      <c r="I20" s="653">
        <v>0</v>
      </c>
      <c r="J20" s="653">
        <v>0</v>
      </c>
      <c r="K20" s="653">
        <v>0</v>
      </c>
      <c r="L20" s="653">
        <v>0</v>
      </c>
      <c r="M20" s="653">
        <v>0</v>
      </c>
      <c r="N20" s="653">
        <v>0</v>
      </c>
      <c r="O20" s="653">
        <v>0</v>
      </c>
      <c r="P20" s="653">
        <v>0</v>
      </c>
      <c r="Q20" s="653">
        <v>0</v>
      </c>
      <c r="R20" s="653">
        <v>0</v>
      </c>
      <c r="S20" s="162">
        <v>0</v>
      </c>
      <c r="T20" s="19">
        <v>0</v>
      </c>
      <c r="U20" s="19">
        <v>0</v>
      </c>
      <c r="V20" s="19">
        <v>0</v>
      </c>
      <c r="W20" s="19">
        <v>0</v>
      </c>
    </row>
    <row r="21" spans="1:26" s="46" customFormat="1" ht="15.6" hidden="1">
      <c r="A21" s="179" t="s">
        <v>248</v>
      </c>
      <c r="B21" s="175" t="s">
        <v>209</v>
      </c>
      <c r="C21" s="179" t="s">
        <v>164</v>
      </c>
      <c r="D21" s="653">
        <v>0</v>
      </c>
      <c r="E21" s="653"/>
      <c r="F21" s="653"/>
      <c r="G21" s="653"/>
      <c r="H21" s="653">
        <v>0</v>
      </c>
      <c r="I21" s="653">
        <v>0</v>
      </c>
      <c r="J21" s="653">
        <v>0</v>
      </c>
      <c r="K21" s="653">
        <v>0</v>
      </c>
      <c r="L21" s="653">
        <v>0</v>
      </c>
      <c r="M21" s="653">
        <v>0</v>
      </c>
      <c r="N21" s="653">
        <v>0</v>
      </c>
      <c r="O21" s="653">
        <v>0</v>
      </c>
      <c r="P21" s="653">
        <v>0</v>
      </c>
      <c r="Q21" s="653">
        <v>0</v>
      </c>
      <c r="R21" s="653">
        <v>0</v>
      </c>
      <c r="S21" s="162">
        <v>0</v>
      </c>
      <c r="T21" s="19">
        <v>0</v>
      </c>
      <c r="U21" s="19">
        <v>0</v>
      </c>
      <c r="V21" s="19">
        <v>0</v>
      </c>
      <c r="W21" s="19">
        <v>0</v>
      </c>
    </row>
    <row r="22" spans="1:26" s="46" customFormat="1" ht="22.5" customHeight="1">
      <c r="A22" s="664">
        <v>2</v>
      </c>
      <c r="B22" s="180" t="s">
        <v>33</v>
      </c>
      <c r="C22" s="181" t="s">
        <v>196</v>
      </c>
      <c r="D22" s="652">
        <v>2.82</v>
      </c>
      <c r="E22" s="652"/>
      <c r="F22" s="652"/>
      <c r="G22" s="652"/>
      <c r="H22" s="652">
        <v>1.67</v>
      </c>
      <c r="I22" s="652">
        <v>0</v>
      </c>
      <c r="J22" s="652">
        <v>0.2</v>
      </c>
      <c r="K22" s="480">
        <v>0</v>
      </c>
      <c r="L22" s="652">
        <v>0.4</v>
      </c>
      <c r="M22" s="652">
        <v>0.1</v>
      </c>
      <c r="N22" s="652">
        <v>0.33000000000000007</v>
      </c>
      <c r="O22" s="652">
        <v>7.0000000000000007E-2</v>
      </c>
      <c r="P22" s="480">
        <v>0</v>
      </c>
      <c r="Q22" s="652">
        <v>0.04</v>
      </c>
      <c r="R22" s="652">
        <v>0.01</v>
      </c>
      <c r="S22" s="45">
        <v>0</v>
      </c>
      <c r="T22" s="165">
        <v>0</v>
      </c>
      <c r="U22" s="165">
        <v>0</v>
      </c>
      <c r="V22" s="165">
        <v>0</v>
      </c>
      <c r="W22" s="165">
        <v>0</v>
      </c>
      <c r="X22" s="230"/>
    </row>
    <row r="23" spans="1:26" s="46" customFormat="1" ht="15.6" hidden="1">
      <c r="A23" s="179" t="s">
        <v>57</v>
      </c>
      <c r="B23" s="175" t="s">
        <v>199</v>
      </c>
      <c r="C23" s="176" t="s">
        <v>123</v>
      </c>
      <c r="D23" s="653">
        <v>0</v>
      </c>
      <c r="E23" s="652"/>
      <c r="F23" s="652"/>
      <c r="G23" s="652"/>
      <c r="H23" s="653">
        <v>0</v>
      </c>
      <c r="I23" s="653">
        <v>0</v>
      </c>
      <c r="J23" s="653">
        <v>0</v>
      </c>
      <c r="K23" s="480">
        <v>0</v>
      </c>
      <c r="L23" s="653">
        <v>0</v>
      </c>
      <c r="M23" s="653">
        <v>0</v>
      </c>
      <c r="N23" s="653">
        <v>0</v>
      </c>
      <c r="O23" s="653">
        <v>0</v>
      </c>
      <c r="P23" s="480">
        <v>0</v>
      </c>
      <c r="Q23" s="653">
        <v>0</v>
      </c>
      <c r="R23" s="653">
        <v>0</v>
      </c>
      <c r="S23" s="162">
        <v>0</v>
      </c>
      <c r="T23" s="19">
        <v>0</v>
      </c>
      <c r="U23" s="19">
        <v>0</v>
      </c>
      <c r="V23" s="19">
        <v>0</v>
      </c>
      <c r="W23" s="19">
        <v>0</v>
      </c>
    </row>
    <row r="24" spans="1:26" s="46" customFormat="1" ht="15.6" hidden="1">
      <c r="A24" s="179" t="s">
        <v>58</v>
      </c>
      <c r="B24" s="175" t="s">
        <v>200</v>
      </c>
      <c r="C24" s="176" t="s">
        <v>124</v>
      </c>
      <c r="D24" s="653">
        <v>0</v>
      </c>
      <c r="E24" s="653"/>
      <c r="F24" s="653"/>
      <c r="G24" s="653"/>
      <c r="H24" s="653">
        <v>0</v>
      </c>
      <c r="I24" s="653">
        <v>0</v>
      </c>
      <c r="J24" s="653">
        <v>0</v>
      </c>
      <c r="K24" s="480">
        <v>0</v>
      </c>
      <c r="L24" s="653">
        <v>0</v>
      </c>
      <c r="M24" s="653">
        <v>0</v>
      </c>
      <c r="N24" s="653">
        <v>0</v>
      </c>
      <c r="O24" s="653">
        <v>0</v>
      </c>
      <c r="P24" s="480">
        <v>0</v>
      </c>
      <c r="Q24" s="653">
        <v>0</v>
      </c>
      <c r="R24" s="653">
        <v>0</v>
      </c>
      <c r="S24" s="162">
        <v>0</v>
      </c>
      <c r="T24" s="19">
        <v>0</v>
      </c>
      <c r="U24" s="19">
        <v>0</v>
      </c>
      <c r="V24" s="19">
        <v>0</v>
      </c>
      <c r="W24" s="19">
        <v>0</v>
      </c>
    </row>
    <row r="25" spans="1:26" s="46" customFormat="1" ht="15.6" hidden="1">
      <c r="A25" s="179" t="s">
        <v>59</v>
      </c>
      <c r="B25" s="175" t="s">
        <v>201</v>
      </c>
      <c r="C25" s="179" t="s">
        <v>125</v>
      </c>
      <c r="D25" s="653">
        <v>0</v>
      </c>
      <c r="E25" s="653"/>
      <c r="F25" s="653"/>
      <c r="G25" s="653"/>
      <c r="H25" s="653">
        <v>0</v>
      </c>
      <c r="I25" s="653">
        <v>0</v>
      </c>
      <c r="J25" s="653">
        <v>0</v>
      </c>
      <c r="K25" s="480">
        <v>0</v>
      </c>
      <c r="L25" s="653">
        <v>0</v>
      </c>
      <c r="M25" s="653">
        <v>0</v>
      </c>
      <c r="N25" s="653">
        <v>0</v>
      </c>
      <c r="O25" s="653">
        <v>0</v>
      </c>
      <c r="P25" s="480">
        <v>0</v>
      </c>
      <c r="Q25" s="653">
        <v>0</v>
      </c>
      <c r="R25" s="653">
        <v>0</v>
      </c>
      <c r="S25" s="162">
        <v>0</v>
      </c>
      <c r="T25" s="19">
        <v>0</v>
      </c>
      <c r="U25" s="19">
        <v>0</v>
      </c>
      <c r="V25" s="19">
        <v>0</v>
      </c>
      <c r="W25" s="19">
        <v>0</v>
      </c>
    </row>
    <row r="26" spans="1:26" s="46" customFormat="1" ht="15.6" hidden="1">
      <c r="A26" s="179" t="s">
        <v>81</v>
      </c>
      <c r="B26" s="175" t="s">
        <v>213</v>
      </c>
      <c r="C26" s="179" t="s">
        <v>225</v>
      </c>
      <c r="D26" s="653">
        <v>0</v>
      </c>
      <c r="E26" s="653"/>
      <c r="F26" s="653"/>
      <c r="G26" s="653"/>
      <c r="H26" s="653">
        <v>0</v>
      </c>
      <c r="I26" s="653">
        <v>0</v>
      </c>
      <c r="J26" s="653">
        <v>0</v>
      </c>
      <c r="K26" s="480">
        <v>0</v>
      </c>
      <c r="L26" s="653">
        <v>0</v>
      </c>
      <c r="M26" s="653">
        <v>0</v>
      </c>
      <c r="N26" s="653">
        <v>0</v>
      </c>
      <c r="O26" s="653">
        <v>0</v>
      </c>
      <c r="P26" s="480">
        <v>0</v>
      </c>
      <c r="Q26" s="653">
        <v>0</v>
      </c>
      <c r="R26" s="653">
        <v>0</v>
      </c>
      <c r="S26" s="162">
        <v>0</v>
      </c>
      <c r="T26" s="19">
        <v>0</v>
      </c>
      <c r="U26" s="19">
        <v>0</v>
      </c>
      <c r="V26" s="19">
        <v>0</v>
      </c>
      <c r="W26" s="19">
        <v>0</v>
      </c>
    </row>
    <row r="27" spans="1:26" s="46" customFormat="1" ht="21.6" hidden="1" customHeight="1">
      <c r="A27" s="179" t="s">
        <v>57</v>
      </c>
      <c r="B27" s="175" t="s">
        <v>214</v>
      </c>
      <c r="C27" s="179" t="s">
        <v>226</v>
      </c>
      <c r="D27" s="653">
        <v>0</v>
      </c>
      <c r="E27" s="653"/>
      <c r="F27" s="653"/>
      <c r="G27" s="653"/>
      <c r="H27" s="652">
        <v>0</v>
      </c>
      <c r="I27" s="652">
        <v>0</v>
      </c>
      <c r="J27" s="653">
        <v>0</v>
      </c>
      <c r="K27" s="480">
        <v>0</v>
      </c>
      <c r="L27" s="652">
        <v>0</v>
      </c>
      <c r="M27" s="652">
        <v>0</v>
      </c>
      <c r="N27" s="652">
        <v>0</v>
      </c>
      <c r="O27" s="652">
        <v>0</v>
      </c>
      <c r="P27" s="480">
        <v>0</v>
      </c>
      <c r="Q27" s="652">
        <v>0</v>
      </c>
      <c r="R27" s="652">
        <v>0</v>
      </c>
      <c r="S27" s="162">
        <v>0</v>
      </c>
      <c r="T27" s="19">
        <v>0</v>
      </c>
      <c r="U27" s="19">
        <v>0</v>
      </c>
      <c r="V27" s="19">
        <v>0</v>
      </c>
      <c r="W27" s="19">
        <v>0</v>
      </c>
    </row>
    <row r="28" spans="1:26" s="46" customFormat="1" ht="15.6" hidden="1">
      <c r="A28" s="179" t="s">
        <v>58</v>
      </c>
      <c r="B28" s="175" t="s">
        <v>278</v>
      </c>
      <c r="C28" s="179" t="s">
        <v>126</v>
      </c>
      <c r="D28" s="653">
        <v>0</v>
      </c>
      <c r="E28" s="653"/>
      <c r="F28" s="653"/>
      <c r="G28" s="653"/>
      <c r="H28" s="653">
        <v>0</v>
      </c>
      <c r="I28" s="652">
        <v>0</v>
      </c>
      <c r="J28" s="653">
        <v>0</v>
      </c>
      <c r="K28" s="480">
        <v>0</v>
      </c>
      <c r="L28" s="653">
        <v>0</v>
      </c>
      <c r="M28" s="653">
        <v>0</v>
      </c>
      <c r="N28" s="653">
        <v>0</v>
      </c>
      <c r="O28" s="653">
        <v>0</v>
      </c>
      <c r="P28" s="480">
        <v>0</v>
      </c>
      <c r="Q28" s="653">
        <v>0</v>
      </c>
      <c r="R28" s="653">
        <v>0</v>
      </c>
      <c r="S28" s="162">
        <v>0</v>
      </c>
      <c r="T28" s="19">
        <v>0</v>
      </c>
      <c r="U28" s="19">
        <v>0</v>
      </c>
      <c r="V28" s="19">
        <v>0</v>
      </c>
      <c r="W28" s="19">
        <v>0</v>
      </c>
    </row>
    <row r="29" spans="1:26" s="46" customFormat="1" ht="15.6" hidden="1">
      <c r="A29" s="179" t="s">
        <v>185</v>
      </c>
      <c r="B29" s="175" t="s">
        <v>202</v>
      </c>
      <c r="C29" s="179" t="s">
        <v>127</v>
      </c>
      <c r="D29" s="653">
        <v>0</v>
      </c>
      <c r="E29" s="653"/>
      <c r="F29" s="653"/>
      <c r="G29" s="653"/>
      <c r="H29" s="653">
        <v>0</v>
      </c>
      <c r="I29" s="652">
        <v>0</v>
      </c>
      <c r="J29" s="653">
        <v>0</v>
      </c>
      <c r="K29" s="480">
        <v>0</v>
      </c>
      <c r="L29" s="653">
        <v>0</v>
      </c>
      <c r="M29" s="653">
        <v>0</v>
      </c>
      <c r="N29" s="653">
        <v>0</v>
      </c>
      <c r="O29" s="653">
        <v>0</v>
      </c>
      <c r="P29" s="480">
        <v>0</v>
      </c>
      <c r="Q29" s="653">
        <v>0</v>
      </c>
      <c r="R29" s="653">
        <v>0</v>
      </c>
      <c r="S29" s="162">
        <v>0</v>
      </c>
      <c r="T29" s="19">
        <v>0</v>
      </c>
      <c r="U29" s="19">
        <v>0</v>
      </c>
      <c r="V29" s="19">
        <v>0</v>
      </c>
      <c r="W29" s="19">
        <v>0</v>
      </c>
    </row>
    <row r="30" spans="1:26" s="46" customFormat="1" ht="32.4" customHeight="1">
      <c r="A30" s="179" t="s">
        <v>57</v>
      </c>
      <c r="B30" s="392" t="s">
        <v>250</v>
      </c>
      <c r="C30" s="179" t="s">
        <v>85</v>
      </c>
      <c r="D30" s="653">
        <v>1.3800000000000001</v>
      </c>
      <c r="E30" s="653"/>
      <c r="F30" s="653"/>
      <c r="G30" s="653"/>
      <c r="H30" s="653">
        <v>1.08</v>
      </c>
      <c r="I30" s="652">
        <v>0</v>
      </c>
      <c r="J30" s="652">
        <v>0</v>
      </c>
      <c r="K30" s="480">
        <v>0</v>
      </c>
      <c r="L30" s="653">
        <v>0.2</v>
      </c>
      <c r="M30" s="480">
        <v>0</v>
      </c>
      <c r="N30" s="653">
        <v>0.03</v>
      </c>
      <c r="O30" s="653">
        <v>7.0000000000000007E-2</v>
      </c>
      <c r="P30" s="480">
        <v>0</v>
      </c>
      <c r="Q30" s="480">
        <v>0</v>
      </c>
      <c r="R30" s="480">
        <v>0</v>
      </c>
      <c r="S30" s="162">
        <v>0</v>
      </c>
      <c r="T30" s="19">
        <v>0</v>
      </c>
      <c r="U30" s="19">
        <v>0</v>
      </c>
      <c r="V30" s="19">
        <v>0</v>
      </c>
      <c r="W30" s="19">
        <v>0</v>
      </c>
    </row>
    <row r="31" spans="1:26" s="87" customFormat="1" ht="18" hidden="1" customHeight="1">
      <c r="A31" s="424" t="s">
        <v>41</v>
      </c>
      <c r="B31" s="239" t="s">
        <v>116</v>
      </c>
      <c r="C31" s="240" t="s">
        <v>129</v>
      </c>
      <c r="D31" s="654">
        <v>0</v>
      </c>
      <c r="E31" s="654"/>
      <c r="F31" s="654"/>
      <c r="G31" s="654"/>
      <c r="H31" s="653">
        <v>0</v>
      </c>
      <c r="I31" s="480">
        <v>0</v>
      </c>
      <c r="J31" s="480">
        <v>0</v>
      </c>
      <c r="K31" s="480">
        <v>0</v>
      </c>
      <c r="L31" s="480">
        <v>0</v>
      </c>
      <c r="M31" s="480">
        <v>0</v>
      </c>
      <c r="N31" s="480">
        <v>0</v>
      </c>
      <c r="O31" s="480">
        <v>0</v>
      </c>
      <c r="P31" s="480">
        <v>0</v>
      </c>
      <c r="Q31" s="480">
        <v>0</v>
      </c>
      <c r="R31" s="480">
        <v>0</v>
      </c>
      <c r="S31" s="163">
        <v>0</v>
      </c>
      <c r="T31" s="83">
        <v>0</v>
      </c>
      <c r="U31" s="83">
        <v>0</v>
      </c>
      <c r="V31" s="83">
        <v>0</v>
      </c>
      <c r="W31" s="83">
        <v>0</v>
      </c>
    </row>
    <row r="32" spans="1:26" s="87" customFormat="1" ht="21" customHeight="1">
      <c r="A32" s="423" t="s">
        <v>41</v>
      </c>
      <c r="B32" s="183" t="s">
        <v>117</v>
      </c>
      <c r="C32" s="179" t="s">
        <v>130</v>
      </c>
      <c r="D32" s="653">
        <v>0.04</v>
      </c>
      <c r="E32" s="654"/>
      <c r="F32" s="654"/>
      <c r="G32" s="654"/>
      <c r="H32" s="653">
        <v>0.04</v>
      </c>
      <c r="I32" s="480">
        <v>0</v>
      </c>
      <c r="J32" s="480">
        <v>0</v>
      </c>
      <c r="K32" s="480">
        <v>0</v>
      </c>
      <c r="L32" s="480">
        <v>0</v>
      </c>
      <c r="M32" s="480">
        <v>0</v>
      </c>
      <c r="N32" s="480">
        <v>0</v>
      </c>
      <c r="O32" s="480">
        <v>0</v>
      </c>
      <c r="P32" s="480">
        <v>0</v>
      </c>
      <c r="Q32" s="480">
        <v>0</v>
      </c>
      <c r="R32" s="480">
        <v>0</v>
      </c>
      <c r="S32" s="163">
        <v>0</v>
      </c>
      <c r="T32" s="83">
        <v>0</v>
      </c>
      <c r="U32" s="83">
        <v>0</v>
      </c>
      <c r="V32" s="83">
        <v>0</v>
      </c>
      <c r="W32" s="83">
        <v>0</v>
      </c>
    </row>
    <row r="33" spans="1:23" s="87" customFormat="1" ht="18" customHeight="1">
      <c r="A33" s="423" t="s">
        <v>41</v>
      </c>
      <c r="B33" s="183" t="s">
        <v>384</v>
      </c>
      <c r="C33" s="179" t="s">
        <v>133</v>
      </c>
      <c r="D33" s="653">
        <v>0.18</v>
      </c>
      <c r="E33" s="654"/>
      <c r="F33" s="654"/>
      <c r="G33" s="654"/>
      <c r="H33" s="653">
        <v>0.18</v>
      </c>
      <c r="I33" s="480">
        <v>0</v>
      </c>
      <c r="J33" s="480">
        <v>0</v>
      </c>
      <c r="K33" s="480">
        <v>0</v>
      </c>
      <c r="L33" s="480">
        <v>0</v>
      </c>
      <c r="M33" s="480">
        <v>0</v>
      </c>
      <c r="N33" s="480">
        <v>0</v>
      </c>
      <c r="O33" s="480">
        <v>0</v>
      </c>
      <c r="P33" s="480">
        <v>0</v>
      </c>
      <c r="Q33" s="480">
        <v>0</v>
      </c>
      <c r="R33" s="480">
        <v>0</v>
      </c>
      <c r="S33" s="163">
        <v>0</v>
      </c>
      <c r="T33" s="83">
        <v>0</v>
      </c>
      <c r="U33" s="83">
        <v>0</v>
      </c>
      <c r="V33" s="83">
        <v>0</v>
      </c>
      <c r="W33" s="83">
        <v>0</v>
      </c>
    </row>
    <row r="34" spans="1:23" s="87" customFormat="1" ht="18" customHeight="1">
      <c r="A34" s="423" t="s">
        <v>41</v>
      </c>
      <c r="B34" s="183" t="s">
        <v>385</v>
      </c>
      <c r="C34" s="179" t="s">
        <v>134</v>
      </c>
      <c r="D34" s="653">
        <v>0.08</v>
      </c>
      <c r="E34" s="480"/>
      <c r="F34" s="480"/>
      <c r="G34" s="480"/>
      <c r="H34" s="480">
        <v>0.08</v>
      </c>
      <c r="I34" s="480">
        <v>0</v>
      </c>
      <c r="J34" s="480">
        <v>0</v>
      </c>
      <c r="K34" s="480">
        <v>0</v>
      </c>
      <c r="L34" s="480">
        <v>0</v>
      </c>
      <c r="M34" s="480">
        <v>0</v>
      </c>
      <c r="N34" s="480">
        <v>0</v>
      </c>
      <c r="O34" s="480">
        <v>0</v>
      </c>
      <c r="P34" s="480">
        <v>0</v>
      </c>
      <c r="Q34" s="480">
        <v>0</v>
      </c>
      <c r="R34" s="480">
        <v>0</v>
      </c>
      <c r="S34" s="163">
        <v>0</v>
      </c>
      <c r="T34" s="83">
        <v>0</v>
      </c>
      <c r="U34" s="83">
        <v>0</v>
      </c>
      <c r="V34" s="83">
        <v>0</v>
      </c>
      <c r="W34" s="83">
        <v>0</v>
      </c>
    </row>
    <row r="35" spans="1:23" s="49" customFormat="1" ht="21" customHeight="1">
      <c r="A35" s="423" t="s">
        <v>41</v>
      </c>
      <c r="B35" s="183" t="s">
        <v>386</v>
      </c>
      <c r="C35" s="179" t="s">
        <v>135</v>
      </c>
      <c r="D35" s="653">
        <v>1.08</v>
      </c>
      <c r="E35" s="653"/>
      <c r="F35" s="653"/>
      <c r="G35" s="653"/>
      <c r="H35" s="653">
        <v>0.78</v>
      </c>
      <c r="I35" s="652">
        <v>0</v>
      </c>
      <c r="J35" s="652">
        <v>0</v>
      </c>
      <c r="K35" s="480">
        <v>0</v>
      </c>
      <c r="L35" s="653">
        <v>0.2</v>
      </c>
      <c r="M35" s="480">
        <v>0</v>
      </c>
      <c r="N35" s="653">
        <v>0.03</v>
      </c>
      <c r="O35" s="653">
        <v>7.0000000000000007E-2</v>
      </c>
      <c r="P35" s="480">
        <v>0</v>
      </c>
      <c r="Q35" s="480">
        <v>0</v>
      </c>
      <c r="R35" s="480">
        <v>0</v>
      </c>
      <c r="S35" s="163">
        <v>0</v>
      </c>
      <c r="T35" s="83">
        <v>0</v>
      </c>
      <c r="U35" s="83">
        <v>0</v>
      </c>
      <c r="V35" s="83">
        <v>0</v>
      </c>
      <c r="W35" s="83">
        <v>0</v>
      </c>
    </row>
    <row r="36" spans="1:23" s="87" customFormat="1" ht="22.05" hidden="1" customHeight="1">
      <c r="A36" s="423" t="s">
        <v>41</v>
      </c>
      <c r="B36" s="183" t="s">
        <v>387</v>
      </c>
      <c r="C36" s="179" t="s">
        <v>136</v>
      </c>
      <c r="D36" s="653">
        <v>0</v>
      </c>
      <c r="E36" s="654"/>
      <c r="F36" s="654"/>
      <c r="G36" s="654"/>
      <c r="H36" s="653">
        <v>0</v>
      </c>
      <c r="I36" s="480">
        <v>0</v>
      </c>
      <c r="J36" s="480">
        <v>0</v>
      </c>
      <c r="K36" s="480">
        <v>0</v>
      </c>
      <c r="L36" s="480">
        <v>0</v>
      </c>
      <c r="M36" s="480">
        <v>0</v>
      </c>
      <c r="N36" s="480">
        <v>0</v>
      </c>
      <c r="O36" s="480">
        <v>0</v>
      </c>
      <c r="P36" s="480">
        <v>0</v>
      </c>
      <c r="Q36" s="480">
        <v>0</v>
      </c>
      <c r="R36" s="480">
        <v>0</v>
      </c>
      <c r="S36" s="163">
        <v>0</v>
      </c>
      <c r="T36" s="83">
        <v>0</v>
      </c>
      <c r="U36" s="83">
        <v>0</v>
      </c>
      <c r="V36" s="83">
        <v>0</v>
      </c>
      <c r="W36" s="83">
        <v>0</v>
      </c>
    </row>
    <row r="37" spans="1:23" s="87" customFormat="1" ht="18" hidden="1" customHeight="1">
      <c r="A37" s="423" t="s">
        <v>41</v>
      </c>
      <c r="B37" s="183" t="s">
        <v>118</v>
      </c>
      <c r="C37" s="179" t="s">
        <v>131</v>
      </c>
      <c r="D37" s="653">
        <v>0</v>
      </c>
      <c r="E37" s="654"/>
      <c r="F37" s="654"/>
      <c r="G37" s="654"/>
      <c r="H37" s="653">
        <v>0</v>
      </c>
      <c r="I37" s="480">
        <v>0</v>
      </c>
      <c r="J37" s="480">
        <v>0</v>
      </c>
      <c r="K37" s="480">
        <v>0</v>
      </c>
      <c r="L37" s="480">
        <v>0</v>
      </c>
      <c r="M37" s="480">
        <v>0</v>
      </c>
      <c r="N37" s="480">
        <v>0</v>
      </c>
      <c r="O37" s="480">
        <v>0</v>
      </c>
      <c r="P37" s="480">
        <v>0</v>
      </c>
      <c r="Q37" s="480">
        <v>0</v>
      </c>
      <c r="R37" s="480">
        <v>0</v>
      </c>
      <c r="S37" s="163">
        <v>0</v>
      </c>
      <c r="T37" s="83">
        <v>0</v>
      </c>
      <c r="U37" s="83">
        <v>0</v>
      </c>
      <c r="V37" s="83">
        <v>0</v>
      </c>
      <c r="W37" s="83">
        <v>0</v>
      </c>
    </row>
    <row r="38" spans="1:23" s="87" customFormat="1" ht="18" hidden="1" customHeight="1">
      <c r="A38" s="423" t="s">
        <v>41</v>
      </c>
      <c r="B38" s="183" t="s">
        <v>286</v>
      </c>
      <c r="C38" s="179" t="s">
        <v>132</v>
      </c>
      <c r="D38" s="653">
        <v>0</v>
      </c>
      <c r="E38" s="654"/>
      <c r="F38" s="654"/>
      <c r="G38" s="654"/>
      <c r="H38" s="653">
        <v>0</v>
      </c>
      <c r="I38" s="480">
        <v>0</v>
      </c>
      <c r="J38" s="480">
        <v>0</v>
      </c>
      <c r="K38" s="480">
        <v>0</v>
      </c>
      <c r="L38" s="480">
        <v>0</v>
      </c>
      <c r="M38" s="480">
        <v>0</v>
      </c>
      <c r="N38" s="480">
        <v>0</v>
      </c>
      <c r="O38" s="480">
        <v>0</v>
      </c>
      <c r="P38" s="480">
        <v>0</v>
      </c>
      <c r="Q38" s="480">
        <v>0</v>
      </c>
      <c r="R38" s="480">
        <v>0</v>
      </c>
      <c r="S38" s="163">
        <v>0</v>
      </c>
      <c r="T38" s="83">
        <v>0</v>
      </c>
      <c r="U38" s="83">
        <v>0</v>
      </c>
      <c r="V38" s="83">
        <v>0</v>
      </c>
      <c r="W38" s="83">
        <v>0</v>
      </c>
    </row>
    <row r="39" spans="1:23" s="87" customFormat="1" ht="18" hidden="1" customHeight="1">
      <c r="A39" s="424" t="s">
        <v>41</v>
      </c>
      <c r="B39" s="183" t="s">
        <v>301</v>
      </c>
      <c r="C39" s="240" t="s">
        <v>139</v>
      </c>
      <c r="D39" s="654">
        <v>0</v>
      </c>
      <c r="E39" s="654"/>
      <c r="F39" s="654"/>
      <c r="G39" s="654"/>
      <c r="H39" s="653">
        <v>0</v>
      </c>
      <c r="I39" s="480">
        <v>0</v>
      </c>
      <c r="J39" s="480">
        <v>0</v>
      </c>
      <c r="K39" s="480">
        <v>0</v>
      </c>
      <c r="L39" s="480">
        <v>0</v>
      </c>
      <c r="M39" s="480">
        <v>0</v>
      </c>
      <c r="N39" s="480">
        <v>0</v>
      </c>
      <c r="O39" s="480">
        <v>0</v>
      </c>
      <c r="P39" s="480">
        <v>0</v>
      </c>
      <c r="Q39" s="480">
        <v>0</v>
      </c>
      <c r="R39" s="480">
        <v>0</v>
      </c>
      <c r="S39" s="163">
        <v>0</v>
      </c>
      <c r="T39" s="83">
        <v>0</v>
      </c>
      <c r="U39" s="83">
        <v>0</v>
      </c>
      <c r="V39" s="83">
        <v>0</v>
      </c>
      <c r="W39" s="83">
        <v>0</v>
      </c>
    </row>
    <row r="40" spans="1:23" s="87" customFormat="1" ht="18" hidden="1" customHeight="1">
      <c r="A40" s="424" t="s">
        <v>41</v>
      </c>
      <c r="B40" s="183" t="s">
        <v>388</v>
      </c>
      <c r="C40" s="240" t="s">
        <v>137</v>
      </c>
      <c r="D40" s="480">
        <v>0</v>
      </c>
      <c r="E40" s="480"/>
      <c r="F40" s="480"/>
      <c r="G40" s="480"/>
      <c r="H40" s="480">
        <v>0</v>
      </c>
      <c r="I40" s="480">
        <v>0</v>
      </c>
      <c r="J40" s="480">
        <v>0</v>
      </c>
      <c r="K40" s="480">
        <v>0</v>
      </c>
      <c r="L40" s="480">
        <v>0</v>
      </c>
      <c r="M40" s="480">
        <v>0</v>
      </c>
      <c r="N40" s="480">
        <v>0</v>
      </c>
      <c r="O40" s="480">
        <v>0</v>
      </c>
      <c r="P40" s="480">
        <v>0</v>
      </c>
      <c r="Q40" s="480">
        <v>0</v>
      </c>
      <c r="R40" s="480">
        <v>0</v>
      </c>
      <c r="S40" s="163">
        <v>0</v>
      </c>
      <c r="T40" s="83">
        <v>0</v>
      </c>
      <c r="U40" s="83">
        <v>0</v>
      </c>
      <c r="V40" s="83">
        <v>0</v>
      </c>
      <c r="W40" s="83">
        <v>0</v>
      </c>
    </row>
    <row r="41" spans="1:23" s="87" customFormat="1" ht="18" hidden="1" customHeight="1">
      <c r="A41" s="424" t="s">
        <v>41</v>
      </c>
      <c r="B41" s="183" t="s">
        <v>383</v>
      </c>
      <c r="C41" s="240" t="s">
        <v>138</v>
      </c>
      <c r="D41" s="480">
        <v>0</v>
      </c>
      <c r="E41" s="480"/>
      <c r="F41" s="480"/>
      <c r="G41" s="480"/>
      <c r="H41" s="480">
        <v>0</v>
      </c>
      <c r="I41" s="480">
        <v>0</v>
      </c>
      <c r="J41" s="480">
        <v>0</v>
      </c>
      <c r="K41" s="480">
        <v>0</v>
      </c>
      <c r="L41" s="480">
        <v>0</v>
      </c>
      <c r="M41" s="480">
        <v>0</v>
      </c>
      <c r="N41" s="480">
        <v>0</v>
      </c>
      <c r="O41" s="480">
        <v>0</v>
      </c>
      <c r="P41" s="480">
        <v>0</v>
      </c>
      <c r="Q41" s="480">
        <v>0</v>
      </c>
      <c r="R41" s="480">
        <v>0</v>
      </c>
      <c r="S41" s="163">
        <v>0</v>
      </c>
      <c r="T41" s="83">
        <v>0</v>
      </c>
      <c r="U41" s="83">
        <v>0</v>
      </c>
      <c r="V41" s="83">
        <v>0</v>
      </c>
      <c r="W41" s="83">
        <v>0</v>
      </c>
    </row>
    <row r="42" spans="1:23" s="46" customFormat="1" ht="18" hidden="1" customHeight="1">
      <c r="A42" s="179" t="s">
        <v>86</v>
      </c>
      <c r="B42" s="182" t="s">
        <v>215</v>
      </c>
      <c r="C42" s="179" t="s">
        <v>188</v>
      </c>
      <c r="D42" s="480">
        <v>0</v>
      </c>
      <c r="E42" s="480"/>
      <c r="F42" s="480"/>
      <c r="G42" s="480"/>
      <c r="H42" s="480">
        <v>0</v>
      </c>
      <c r="I42" s="480">
        <v>0</v>
      </c>
      <c r="J42" s="480">
        <v>0</v>
      </c>
      <c r="K42" s="480">
        <v>0</v>
      </c>
      <c r="L42" s="480">
        <v>0</v>
      </c>
      <c r="M42" s="480">
        <v>0</v>
      </c>
      <c r="N42" s="480">
        <v>0</v>
      </c>
      <c r="O42" s="480">
        <v>0</v>
      </c>
      <c r="P42" s="480">
        <v>0</v>
      </c>
      <c r="Q42" s="480">
        <v>0</v>
      </c>
      <c r="R42" s="480">
        <v>0</v>
      </c>
      <c r="S42" s="162">
        <v>0</v>
      </c>
      <c r="T42" s="19">
        <v>0</v>
      </c>
      <c r="U42" s="19">
        <v>0</v>
      </c>
      <c r="V42" s="19">
        <v>0</v>
      </c>
      <c r="W42" s="19">
        <v>0</v>
      </c>
    </row>
    <row r="43" spans="1:23" s="46" customFormat="1" ht="18" hidden="1" customHeight="1">
      <c r="A43" s="179" t="s">
        <v>87</v>
      </c>
      <c r="B43" s="182" t="s">
        <v>216</v>
      </c>
      <c r="C43" s="179" t="s">
        <v>187</v>
      </c>
      <c r="D43" s="480">
        <v>0</v>
      </c>
      <c r="E43" s="480"/>
      <c r="F43" s="480"/>
      <c r="G43" s="480"/>
      <c r="H43" s="480">
        <v>0</v>
      </c>
      <c r="I43" s="480">
        <v>0</v>
      </c>
      <c r="J43" s="480">
        <v>0</v>
      </c>
      <c r="K43" s="480">
        <v>0</v>
      </c>
      <c r="L43" s="480">
        <v>0</v>
      </c>
      <c r="M43" s="480">
        <v>0</v>
      </c>
      <c r="N43" s="480">
        <v>0</v>
      </c>
      <c r="O43" s="480">
        <v>0</v>
      </c>
      <c r="P43" s="480">
        <v>0</v>
      </c>
      <c r="Q43" s="480">
        <v>0</v>
      </c>
      <c r="R43" s="480">
        <v>0</v>
      </c>
      <c r="S43" s="162">
        <v>0</v>
      </c>
      <c r="T43" s="19">
        <v>0</v>
      </c>
      <c r="U43" s="19">
        <v>0</v>
      </c>
      <c r="V43" s="19">
        <v>0</v>
      </c>
      <c r="W43" s="19">
        <v>0</v>
      </c>
    </row>
    <row r="44" spans="1:23" s="46" customFormat="1" ht="18" hidden="1" customHeight="1">
      <c r="A44" s="179" t="s">
        <v>88</v>
      </c>
      <c r="B44" s="182" t="s">
        <v>190</v>
      </c>
      <c r="C44" s="179" t="s">
        <v>74</v>
      </c>
      <c r="D44" s="480">
        <v>0</v>
      </c>
      <c r="E44" s="480"/>
      <c r="F44" s="480"/>
      <c r="G44" s="480"/>
      <c r="H44" s="480">
        <v>0</v>
      </c>
      <c r="I44" s="480">
        <v>0</v>
      </c>
      <c r="J44" s="480">
        <v>0</v>
      </c>
      <c r="K44" s="480">
        <v>0</v>
      </c>
      <c r="L44" s="480">
        <v>0</v>
      </c>
      <c r="M44" s="480">
        <v>0</v>
      </c>
      <c r="N44" s="480">
        <v>0</v>
      </c>
      <c r="O44" s="480">
        <v>0</v>
      </c>
      <c r="P44" s="480">
        <v>0</v>
      </c>
      <c r="Q44" s="480">
        <v>0</v>
      </c>
      <c r="R44" s="480">
        <v>0</v>
      </c>
      <c r="S44" s="162">
        <v>0</v>
      </c>
      <c r="T44" s="19">
        <v>0</v>
      </c>
      <c r="U44" s="19">
        <v>0</v>
      </c>
      <c r="V44" s="19">
        <v>0</v>
      </c>
      <c r="W44" s="19">
        <v>0</v>
      </c>
    </row>
    <row r="45" spans="1:23" s="46" customFormat="1" ht="32.4" hidden="1" customHeight="1">
      <c r="A45" s="179" t="s">
        <v>89</v>
      </c>
      <c r="B45" s="182" t="s">
        <v>358</v>
      </c>
      <c r="C45" s="179" t="s">
        <v>359</v>
      </c>
      <c r="D45" s="480">
        <v>0</v>
      </c>
      <c r="E45" s="480"/>
      <c r="F45" s="480"/>
      <c r="G45" s="480"/>
      <c r="H45" s="480"/>
      <c r="I45" s="480"/>
      <c r="J45" s="480"/>
      <c r="K45" s="480"/>
      <c r="L45" s="480"/>
      <c r="M45" s="480"/>
      <c r="N45" s="480"/>
      <c r="O45" s="480"/>
      <c r="P45" s="480"/>
      <c r="Q45" s="480"/>
      <c r="R45" s="480"/>
      <c r="S45" s="162"/>
      <c r="T45" s="19"/>
      <c r="U45" s="19"/>
      <c r="V45" s="19"/>
      <c r="W45" s="19"/>
    </row>
    <row r="46" spans="1:23" s="46" customFormat="1" ht="21" customHeight="1">
      <c r="A46" s="179" t="s">
        <v>58</v>
      </c>
      <c r="B46" s="175" t="s">
        <v>210</v>
      </c>
      <c r="C46" s="179" t="s">
        <v>165</v>
      </c>
      <c r="D46" s="653">
        <v>0.85000000000000009</v>
      </c>
      <c r="E46" s="653"/>
      <c r="F46" s="653"/>
      <c r="G46" s="653"/>
      <c r="H46" s="480">
        <v>0</v>
      </c>
      <c r="I46" s="480">
        <v>0</v>
      </c>
      <c r="J46" s="653">
        <v>0.2</v>
      </c>
      <c r="K46" s="480">
        <v>0</v>
      </c>
      <c r="L46" s="480">
        <v>0.2</v>
      </c>
      <c r="M46" s="653">
        <v>0.1</v>
      </c>
      <c r="N46" s="653">
        <v>0.30000000000000004</v>
      </c>
      <c r="O46" s="480">
        <v>0</v>
      </c>
      <c r="P46" s="480">
        <v>0</v>
      </c>
      <c r="Q46" s="653">
        <v>0.04</v>
      </c>
      <c r="R46" s="653">
        <v>0.01</v>
      </c>
      <c r="S46" s="162">
        <v>0</v>
      </c>
      <c r="T46" s="19">
        <v>0</v>
      </c>
      <c r="U46" s="19">
        <v>0</v>
      </c>
      <c r="V46" s="19">
        <v>0</v>
      </c>
      <c r="W46" s="19">
        <v>0</v>
      </c>
    </row>
    <row r="47" spans="1:23" s="46" customFormat="1" ht="21" customHeight="1">
      <c r="A47" s="202" t="s">
        <v>59</v>
      </c>
      <c r="B47" s="201" t="s">
        <v>211</v>
      </c>
      <c r="C47" s="202" t="s">
        <v>122</v>
      </c>
      <c r="D47" s="655">
        <v>0.59</v>
      </c>
      <c r="E47" s="655"/>
      <c r="F47" s="655"/>
      <c r="G47" s="655"/>
      <c r="H47" s="655">
        <v>0.59</v>
      </c>
      <c r="I47" s="656">
        <v>0</v>
      </c>
      <c r="J47" s="656">
        <v>0</v>
      </c>
      <c r="K47" s="656">
        <v>0</v>
      </c>
      <c r="L47" s="656">
        <v>0</v>
      </c>
      <c r="M47" s="656">
        <v>0</v>
      </c>
      <c r="N47" s="656">
        <v>0</v>
      </c>
      <c r="O47" s="656">
        <v>0</v>
      </c>
      <c r="P47" s="656">
        <v>0</v>
      </c>
      <c r="Q47" s="656">
        <v>0</v>
      </c>
      <c r="R47" s="656">
        <v>0</v>
      </c>
      <c r="S47" s="162">
        <v>0</v>
      </c>
      <c r="T47" s="19">
        <v>0</v>
      </c>
      <c r="U47" s="19">
        <v>0</v>
      </c>
      <c r="V47" s="19">
        <v>0</v>
      </c>
      <c r="W47" s="19">
        <v>0</v>
      </c>
    </row>
    <row r="48" spans="1:23" s="46" customFormat="1" ht="18" hidden="1" customHeight="1">
      <c r="A48" s="353" t="s">
        <v>183</v>
      </c>
      <c r="B48" s="352" t="s">
        <v>217</v>
      </c>
      <c r="C48" s="353" t="s">
        <v>178</v>
      </c>
      <c r="D48" s="698">
        <v>0</v>
      </c>
      <c r="E48" s="698"/>
      <c r="F48" s="698"/>
      <c r="G48" s="698"/>
      <c r="H48" s="699">
        <v>0</v>
      </c>
      <c r="I48" s="700">
        <v>0</v>
      </c>
      <c r="J48" s="700">
        <v>0</v>
      </c>
      <c r="K48" s="700">
        <v>0</v>
      </c>
      <c r="L48" s="700">
        <v>0</v>
      </c>
      <c r="M48" s="700">
        <v>0</v>
      </c>
      <c r="N48" s="700">
        <v>0</v>
      </c>
      <c r="O48" s="700">
        <v>0</v>
      </c>
      <c r="P48" s="700">
        <v>0</v>
      </c>
      <c r="Q48" s="700">
        <v>0</v>
      </c>
      <c r="R48" s="700">
        <v>0</v>
      </c>
      <c r="S48" s="162">
        <v>0</v>
      </c>
      <c r="T48" s="19">
        <v>0</v>
      </c>
      <c r="U48" s="19">
        <v>0</v>
      </c>
      <c r="V48" s="19">
        <v>0</v>
      </c>
      <c r="W48" s="19">
        <v>0</v>
      </c>
    </row>
    <row r="49" spans="1:23" s="46" customFormat="1" ht="18" hidden="1" customHeight="1">
      <c r="A49" s="395" t="s">
        <v>59</v>
      </c>
      <c r="B49" s="183" t="s">
        <v>218</v>
      </c>
      <c r="C49" s="395" t="s">
        <v>227</v>
      </c>
      <c r="D49" s="480">
        <v>0</v>
      </c>
      <c r="E49" s="480"/>
      <c r="F49" s="480"/>
      <c r="G49" s="480"/>
      <c r="H49" s="480">
        <v>0</v>
      </c>
      <c r="I49" s="480">
        <v>0</v>
      </c>
      <c r="J49" s="480">
        <v>0</v>
      </c>
      <c r="K49" s="480">
        <v>0</v>
      </c>
      <c r="L49" s="480">
        <v>0</v>
      </c>
      <c r="M49" s="480">
        <v>0</v>
      </c>
      <c r="N49" s="480">
        <v>0</v>
      </c>
      <c r="O49" s="480">
        <v>0</v>
      </c>
      <c r="P49" s="480">
        <v>0</v>
      </c>
      <c r="Q49" s="480">
        <v>0</v>
      </c>
      <c r="R49" s="480">
        <v>0</v>
      </c>
      <c r="S49" s="162">
        <v>0</v>
      </c>
      <c r="T49" s="19">
        <v>0</v>
      </c>
      <c r="U49" s="19">
        <v>0</v>
      </c>
      <c r="V49" s="19">
        <v>0</v>
      </c>
      <c r="W49" s="19">
        <v>0</v>
      </c>
    </row>
    <row r="50" spans="1:23" s="46" customFormat="1" ht="18" hidden="1" customHeight="1">
      <c r="A50" s="395" t="s">
        <v>63</v>
      </c>
      <c r="B50" s="183" t="s">
        <v>219</v>
      </c>
      <c r="C50" s="395" t="s">
        <v>228</v>
      </c>
      <c r="D50" s="480">
        <v>0</v>
      </c>
      <c r="E50" s="480"/>
      <c r="F50" s="480"/>
      <c r="G50" s="480"/>
      <c r="H50" s="480">
        <v>0</v>
      </c>
      <c r="I50" s="480">
        <v>0</v>
      </c>
      <c r="J50" s="480">
        <v>0</v>
      </c>
      <c r="K50" s="480">
        <v>0</v>
      </c>
      <c r="L50" s="480">
        <v>0</v>
      </c>
      <c r="M50" s="480">
        <v>0</v>
      </c>
      <c r="N50" s="480">
        <v>0</v>
      </c>
      <c r="O50" s="480">
        <v>0</v>
      </c>
      <c r="P50" s="480">
        <v>0</v>
      </c>
      <c r="Q50" s="480">
        <v>0</v>
      </c>
      <c r="R50" s="480">
        <v>0</v>
      </c>
      <c r="S50" s="162">
        <v>0</v>
      </c>
      <c r="T50" s="19">
        <v>0</v>
      </c>
      <c r="U50" s="19">
        <v>0</v>
      </c>
      <c r="V50" s="19">
        <v>0</v>
      </c>
      <c r="W50" s="19">
        <v>0</v>
      </c>
    </row>
    <row r="51" spans="1:23" s="46" customFormat="1" ht="18" hidden="1" customHeight="1">
      <c r="A51" s="395" t="s">
        <v>185</v>
      </c>
      <c r="B51" s="183" t="s">
        <v>220</v>
      </c>
      <c r="C51" s="179" t="s">
        <v>179</v>
      </c>
      <c r="D51" s="653">
        <v>0</v>
      </c>
      <c r="E51" s="653"/>
      <c r="F51" s="653"/>
      <c r="G51" s="653"/>
      <c r="H51" s="653">
        <v>0</v>
      </c>
      <c r="I51" s="480">
        <v>0</v>
      </c>
      <c r="J51" s="653">
        <v>0</v>
      </c>
      <c r="K51" s="480">
        <v>0</v>
      </c>
      <c r="L51" s="653">
        <v>0</v>
      </c>
      <c r="M51" s="653">
        <v>0</v>
      </c>
      <c r="N51" s="653">
        <v>0</v>
      </c>
      <c r="O51" s="653">
        <v>0</v>
      </c>
      <c r="P51" s="653">
        <v>0</v>
      </c>
      <c r="Q51" s="653">
        <v>0</v>
      </c>
      <c r="R51" s="480">
        <v>0</v>
      </c>
      <c r="S51" s="162">
        <v>0</v>
      </c>
      <c r="T51" s="19">
        <v>0</v>
      </c>
      <c r="U51" s="19">
        <v>0</v>
      </c>
      <c r="V51" s="19">
        <v>0</v>
      </c>
      <c r="W51" s="19">
        <v>0</v>
      </c>
    </row>
    <row r="52" spans="1:23" s="46" customFormat="1" ht="18" hidden="1" customHeight="1">
      <c r="A52" s="395" t="s">
        <v>86</v>
      </c>
      <c r="B52" s="183" t="s">
        <v>389</v>
      </c>
      <c r="C52" s="179" t="s">
        <v>140</v>
      </c>
      <c r="D52" s="653">
        <v>0</v>
      </c>
      <c r="E52" s="653"/>
      <c r="F52" s="653"/>
      <c r="G52" s="653"/>
      <c r="H52" s="653">
        <v>0</v>
      </c>
      <c r="I52" s="480">
        <v>0</v>
      </c>
      <c r="J52" s="653">
        <v>0</v>
      </c>
      <c r="K52" s="480">
        <v>0</v>
      </c>
      <c r="L52" s="653">
        <v>0</v>
      </c>
      <c r="M52" s="653">
        <v>0</v>
      </c>
      <c r="N52" s="653">
        <v>0</v>
      </c>
      <c r="O52" s="653">
        <v>0</v>
      </c>
      <c r="P52" s="653">
        <v>0</v>
      </c>
      <c r="Q52" s="653">
        <v>0</v>
      </c>
      <c r="R52" s="480">
        <v>0</v>
      </c>
      <c r="S52" s="162">
        <v>0</v>
      </c>
      <c r="T52" s="19">
        <v>0</v>
      </c>
      <c r="U52" s="19">
        <v>0</v>
      </c>
      <c r="V52" s="19">
        <v>0</v>
      </c>
      <c r="W52" s="19">
        <v>0</v>
      </c>
    </row>
    <row r="53" spans="1:23" s="46" customFormat="1" ht="18" hidden="1" customHeight="1">
      <c r="A53" s="395" t="s">
        <v>234</v>
      </c>
      <c r="B53" s="183" t="s">
        <v>249</v>
      </c>
      <c r="C53" s="179" t="s">
        <v>128</v>
      </c>
      <c r="D53" s="653">
        <v>0</v>
      </c>
      <c r="E53" s="653"/>
      <c r="F53" s="653"/>
      <c r="G53" s="653"/>
      <c r="H53" s="653">
        <v>0</v>
      </c>
      <c r="I53" s="480">
        <v>0</v>
      </c>
      <c r="J53" s="653">
        <v>0</v>
      </c>
      <c r="K53" s="480">
        <v>0</v>
      </c>
      <c r="L53" s="653">
        <v>0</v>
      </c>
      <c r="M53" s="653">
        <v>0</v>
      </c>
      <c r="N53" s="653">
        <v>0</v>
      </c>
      <c r="O53" s="653">
        <v>0</v>
      </c>
      <c r="P53" s="653">
        <v>0</v>
      </c>
      <c r="Q53" s="653">
        <v>0</v>
      </c>
      <c r="R53" s="480">
        <v>0</v>
      </c>
      <c r="S53" s="162">
        <v>0</v>
      </c>
      <c r="T53" s="19">
        <v>0</v>
      </c>
      <c r="U53" s="19">
        <v>0</v>
      </c>
      <c r="V53" s="19">
        <v>0</v>
      </c>
      <c r="W53" s="19">
        <v>0</v>
      </c>
    </row>
    <row r="54" spans="1:23" s="46" customFormat="1" ht="21" hidden="1" customHeight="1">
      <c r="A54" s="422" t="s">
        <v>60</v>
      </c>
      <c r="B54" s="421" t="s">
        <v>222</v>
      </c>
      <c r="C54" s="422" t="s">
        <v>229</v>
      </c>
      <c r="D54" s="656">
        <v>0</v>
      </c>
      <c r="E54" s="656"/>
      <c r="F54" s="656"/>
      <c r="G54" s="656"/>
      <c r="H54" s="656">
        <v>0</v>
      </c>
      <c r="I54" s="656">
        <v>0</v>
      </c>
      <c r="J54" s="656">
        <v>0</v>
      </c>
      <c r="K54" s="656">
        <v>0</v>
      </c>
      <c r="L54" s="656">
        <v>0</v>
      </c>
      <c r="M54" s="656">
        <v>0</v>
      </c>
      <c r="N54" s="656">
        <v>0</v>
      </c>
      <c r="O54" s="656">
        <v>0</v>
      </c>
      <c r="P54" s="656">
        <v>0</v>
      </c>
      <c r="Q54" s="656">
        <v>0</v>
      </c>
      <c r="R54" s="656">
        <v>0</v>
      </c>
      <c r="S54" s="164">
        <v>0</v>
      </c>
      <c r="T54" s="25">
        <v>0</v>
      </c>
      <c r="U54" s="25">
        <v>0</v>
      </c>
      <c r="V54" s="25">
        <v>0</v>
      </c>
      <c r="W54" s="25">
        <v>0</v>
      </c>
    </row>
    <row r="55" spans="1:23" s="46" customFormat="1" ht="18" hidden="1" customHeight="1">
      <c r="A55" s="90" t="s">
        <v>236</v>
      </c>
      <c r="B55" s="91" t="s">
        <v>223</v>
      </c>
      <c r="C55" s="92" t="s">
        <v>230</v>
      </c>
      <c r="D55" s="701">
        <v>0</v>
      </c>
      <c r="E55" s="701"/>
      <c r="F55" s="701"/>
      <c r="G55" s="701"/>
      <c r="H55" s="701">
        <v>0</v>
      </c>
      <c r="I55" s="701">
        <v>0</v>
      </c>
      <c r="J55" s="701">
        <v>0</v>
      </c>
      <c r="K55" s="701">
        <v>0</v>
      </c>
      <c r="L55" s="701">
        <v>0</v>
      </c>
      <c r="M55" s="701">
        <v>0</v>
      </c>
      <c r="N55" s="701">
        <v>0</v>
      </c>
      <c r="O55" s="701">
        <v>0</v>
      </c>
      <c r="P55" s="701">
        <v>0</v>
      </c>
      <c r="Q55" s="701">
        <v>0</v>
      </c>
      <c r="R55" s="702">
        <v>0</v>
      </c>
      <c r="S55" s="93">
        <v>0</v>
      </c>
      <c r="T55" s="93">
        <v>0</v>
      </c>
      <c r="U55" s="93">
        <v>0</v>
      </c>
      <c r="V55" s="93">
        <v>0</v>
      </c>
      <c r="W55" s="93">
        <v>0</v>
      </c>
    </row>
    <row r="56" spans="1:23" s="46" customFormat="1" ht="18" hidden="1" customHeight="1">
      <c r="A56" s="47" t="s">
        <v>88</v>
      </c>
      <c r="B56" s="48" t="s">
        <v>231</v>
      </c>
      <c r="C56" s="50" t="s">
        <v>180</v>
      </c>
      <c r="D56" s="20">
        <v>0</v>
      </c>
      <c r="E56" s="20"/>
      <c r="F56" s="20"/>
      <c r="G56" s="20"/>
      <c r="H56" s="20">
        <v>0</v>
      </c>
      <c r="I56" s="20">
        <v>0</v>
      </c>
      <c r="J56" s="20">
        <v>0</v>
      </c>
      <c r="K56" s="20">
        <v>0</v>
      </c>
      <c r="L56" s="20">
        <v>0</v>
      </c>
      <c r="M56" s="20">
        <v>0</v>
      </c>
      <c r="N56" s="20">
        <v>0</v>
      </c>
      <c r="O56" s="20">
        <v>0</v>
      </c>
      <c r="P56" s="20">
        <v>0</v>
      </c>
      <c r="Q56" s="20">
        <v>0</v>
      </c>
      <c r="R56" s="703">
        <v>0</v>
      </c>
      <c r="S56" s="82">
        <v>0</v>
      </c>
      <c r="T56" s="82">
        <v>0</v>
      </c>
      <c r="U56" s="82">
        <v>0</v>
      </c>
      <c r="V56" s="82">
        <v>0</v>
      </c>
      <c r="W56" s="82">
        <v>0</v>
      </c>
    </row>
    <row r="57" spans="1:23" s="46" customFormat="1" ht="18" hidden="1" customHeight="1">
      <c r="A57" s="88" t="s">
        <v>183</v>
      </c>
      <c r="B57" s="536" t="s">
        <v>224</v>
      </c>
      <c r="C57" s="537" t="s">
        <v>141</v>
      </c>
      <c r="D57" s="704">
        <v>0</v>
      </c>
      <c r="E57" s="704"/>
      <c r="F57" s="704"/>
      <c r="G57" s="704"/>
      <c r="H57" s="704">
        <v>0</v>
      </c>
      <c r="I57" s="704">
        <v>0</v>
      </c>
      <c r="J57" s="704">
        <v>0</v>
      </c>
      <c r="K57" s="704">
        <v>0</v>
      </c>
      <c r="L57" s="704">
        <v>0</v>
      </c>
      <c r="M57" s="704">
        <v>0</v>
      </c>
      <c r="N57" s="704">
        <v>0</v>
      </c>
      <c r="O57" s="704">
        <v>0</v>
      </c>
      <c r="P57" s="33">
        <v>0</v>
      </c>
      <c r="Q57" s="33">
        <v>0</v>
      </c>
      <c r="R57" s="705">
        <v>0</v>
      </c>
      <c r="S57" s="82">
        <v>0</v>
      </c>
      <c r="T57" s="82">
        <v>0</v>
      </c>
      <c r="U57" s="82">
        <v>0</v>
      </c>
      <c r="V57" s="82">
        <v>0</v>
      </c>
      <c r="W57" s="82">
        <v>0</v>
      </c>
    </row>
    <row r="58" spans="1:23" s="46" customFormat="1" ht="18" hidden="1" customHeight="1">
      <c r="A58" s="69" t="s">
        <v>90</v>
      </c>
      <c r="B58" s="70" t="s">
        <v>39</v>
      </c>
      <c r="C58" s="71" t="s">
        <v>142</v>
      </c>
      <c r="D58" s="706">
        <v>0</v>
      </c>
      <c r="E58" s="706"/>
      <c r="F58" s="706"/>
      <c r="G58" s="706"/>
      <c r="H58" s="706">
        <v>0</v>
      </c>
      <c r="I58" s="706">
        <v>0</v>
      </c>
      <c r="J58" s="706">
        <v>0</v>
      </c>
      <c r="K58" s="706">
        <v>0</v>
      </c>
      <c r="L58" s="706">
        <v>0</v>
      </c>
      <c r="M58" s="706">
        <v>0</v>
      </c>
      <c r="N58" s="706">
        <v>0</v>
      </c>
      <c r="O58" s="706">
        <v>0</v>
      </c>
      <c r="P58" s="706">
        <v>0</v>
      </c>
      <c r="Q58" s="706">
        <v>0</v>
      </c>
      <c r="R58" s="706">
        <v>0</v>
      </c>
      <c r="S58" s="89">
        <v>0</v>
      </c>
      <c r="T58" s="89">
        <v>0</v>
      </c>
      <c r="U58" s="89">
        <v>0</v>
      </c>
      <c r="V58" s="89">
        <v>0</v>
      </c>
      <c r="W58" s="89">
        <v>0</v>
      </c>
    </row>
    <row r="59" spans="1:23" s="46" customFormat="1" ht="18" hidden="1" customHeight="1">
      <c r="A59" s="90" t="s">
        <v>240</v>
      </c>
      <c r="B59" s="91" t="s">
        <v>40</v>
      </c>
      <c r="C59" s="92" t="s">
        <v>143</v>
      </c>
      <c r="D59" s="702">
        <v>0</v>
      </c>
      <c r="E59" s="702"/>
      <c r="F59" s="702"/>
      <c r="G59" s="702"/>
      <c r="H59" s="702">
        <v>0</v>
      </c>
      <c r="I59" s="702">
        <v>0</v>
      </c>
      <c r="J59" s="702">
        <v>0</v>
      </c>
      <c r="K59" s="702">
        <v>0</v>
      </c>
      <c r="L59" s="702">
        <v>0</v>
      </c>
      <c r="M59" s="702">
        <v>0</v>
      </c>
      <c r="N59" s="702">
        <v>0</v>
      </c>
      <c r="O59" s="702">
        <v>0</v>
      </c>
      <c r="P59" s="702">
        <v>0</v>
      </c>
      <c r="Q59" s="702">
        <v>0</v>
      </c>
      <c r="R59" s="702">
        <v>0</v>
      </c>
      <c r="S59" s="93">
        <v>0</v>
      </c>
      <c r="T59" s="93">
        <v>0</v>
      </c>
      <c r="U59" s="93">
        <v>0</v>
      </c>
      <c r="V59" s="93">
        <v>0</v>
      </c>
      <c r="W59" s="93">
        <v>0</v>
      </c>
    </row>
    <row r="60" spans="1:23" ht="22.05" customHeight="1">
      <c r="A60" s="871"/>
      <c r="B60" s="871"/>
      <c r="C60" s="871"/>
      <c r="D60" s="94"/>
      <c r="E60" s="94"/>
      <c r="F60" s="94"/>
      <c r="G60" s="94"/>
    </row>
    <row r="61" spans="1:23" ht="22.05" customHeight="1">
      <c r="D61" s="94"/>
      <c r="E61" s="94"/>
      <c r="F61" s="94"/>
      <c r="G61" s="94"/>
      <c r="S61" s="96"/>
      <c r="T61" s="96"/>
      <c r="U61" s="96"/>
      <c r="V61" s="96"/>
      <c r="W61" s="96"/>
    </row>
    <row r="62" spans="1:23" ht="22.05" customHeight="1"/>
    <row r="63" spans="1:23" ht="22.05" customHeight="1">
      <c r="S63" s="97"/>
      <c r="T63" s="97"/>
      <c r="V63" s="97"/>
      <c r="W63" s="97"/>
    </row>
    <row r="64" spans="1:23">
      <c r="D64" s="97"/>
      <c r="S64" s="97"/>
      <c r="T64" s="97"/>
      <c r="V64" s="98"/>
      <c r="W64" s="97"/>
    </row>
    <row r="65" spans="12:23">
      <c r="L65" s="95"/>
      <c r="S65" s="97"/>
      <c r="T65" s="97"/>
      <c r="V65" s="97"/>
      <c r="W65" s="97"/>
    </row>
    <row r="66" spans="12:23">
      <c r="L66" s="95"/>
      <c r="S66" s="97"/>
      <c r="T66" s="97"/>
      <c r="V66" s="97"/>
      <c r="W66" s="97"/>
    </row>
  </sheetData>
  <mergeCells count="8">
    <mergeCell ref="A2:R2"/>
    <mergeCell ref="P3:R3"/>
    <mergeCell ref="A60:C60"/>
    <mergeCell ref="A4:A5"/>
    <mergeCell ref="B4:B5"/>
    <mergeCell ref="C4:C5"/>
    <mergeCell ref="D4:D5"/>
    <mergeCell ref="H4:R4"/>
  </mergeCells>
  <phoneticPr fontId="64" type="noConversion"/>
  <printOptions horizontalCentered="1"/>
  <pageMargins left="0.23622047244094491" right="0.23622047244094491" top="0.98425196850393704" bottom="0.47244094488188981" header="0" footer="0.78740157480314965"/>
  <pageSetup paperSize="9" scale="90"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1:X58"/>
  <sheetViews>
    <sheetView zoomScaleNormal="85" workbookViewId="0">
      <pane xSplit="4" ySplit="7" topLeftCell="E8" activePane="bottomRight" state="frozen"/>
      <selection activeCell="A4" sqref="A4:O4"/>
      <selection pane="topRight" activeCell="A4" sqref="A4:O4"/>
      <selection pane="bottomLeft" activeCell="A4" sqref="A4:O4"/>
      <selection pane="bottomRight" activeCell="K63" sqref="K63"/>
    </sheetView>
  </sheetViews>
  <sheetFormatPr defaultColWidth="7.88671875" defaultRowHeight="15.6"/>
  <cols>
    <col min="1" max="1" width="5.77734375" style="31" customWidth="1"/>
    <col min="2" max="2" width="33" style="31" customWidth="1"/>
    <col min="3" max="3" width="7.6640625" style="35" customWidth="1"/>
    <col min="4" max="4" width="13.33203125" style="31" customWidth="1"/>
    <col min="5" max="5" width="11.44140625" style="31" customWidth="1"/>
    <col min="6" max="6" width="6.6640625" style="31" hidden="1" customWidth="1"/>
    <col min="7" max="7" width="10.77734375" style="31" customWidth="1"/>
    <col min="8" max="8" width="7.6640625" style="31" customWidth="1"/>
    <col min="9" max="9" width="8.77734375" style="31" customWidth="1"/>
    <col min="10" max="10" width="11.6640625" style="31" customWidth="1"/>
    <col min="11" max="11" width="8" style="31" customWidth="1"/>
    <col min="12" max="12" width="7" style="31" hidden="1" customWidth="1"/>
    <col min="13" max="13" width="8.5546875" style="31" hidden="1" customWidth="1"/>
    <col min="14" max="14" width="7.77734375" style="31" customWidth="1"/>
    <col min="15" max="15" width="8.44140625" style="31" customWidth="1"/>
    <col min="16" max="20" width="7.77734375" style="31" hidden="1" customWidth="1"/>
    <col min="21" max="16384" width="7.88671875" style="31"/>
  </cols>
  <sheetData>
    <row r="1" spans="1:24" ht="16.8" customHeight="1">
      <c r="A1" s="37" t="s">
        <v>349</v>
      </c>
      <c r="D1" s="30"/>
      <c r="E1" s="30"/>
      <c r="F1" s="30"/>
      <c r="G1" s="30"/>
      <c r="H1" s="30"/>
      <c r="I1" s="30"/>
      <c r="J1" s="30"/>
      <c r="K1" s="30"/>
      <c r="L1" s="30"/>
      <c r="M1" s="30"/>
      <c r="N1" s="30"/>
      <c r="O1" s="30"/>
      <c r="P1" s="30"/>
      <c r="Q1" s="30"/>
      <c r="R1" s="30"/>
      <c r="S1" s="30"/>
      <c r="T1" s="30"/>
    </row>
    <row r="2" spans="1:24" ht="21.6" customHeight="1">
      <c r="A2" s="880" t="s">
        <v>368</v>
      </c>
      <c r="B2" s="880"/>
      <c r="C2" s="880"/>
      <c r="D2" s="880"/>
      <c r="E2" s="880"/>
      <c r="F2" s="880"/>
      <c r="G2" s="880"/>
      <c r="H2" s="880"/>
      <c r="I2" s="880"/>
      <c r="J2" s="880"/>
      <c r="K2" s="880"/>
      <c r="L2" s="880"/>
      <c r="M2" s="880"/>
      <c r="N2" s="880"/>
      <c r="O2" s="880"/>
      <c r="P2" s="346"/>
      <c r="Q2" s="346"/>
      <c r="R2" s="346"/>
      <c r="S2" s="346"/>
      <c r="T2" s="346"/>
    </row>
    <row r="3" spans="1:24" ht="18" customHeight="1">
      <c r="A3" s="343"/>
      <c r="B3" s="343"/>
      <c r="C3" s="343"/>
      <c r="D3" s="343"/>
      <c r="E3" s="343"/>
      <c r="F3" s="343"/>
      <c r="G3" s="343"/>
      <c r="H3" s="343"/>
      <c r="I3" s="343"/>
      <c r="J3" s="343"/>
      <c r="K3" s="343"/>
      <c r="L3" s="343"/>
      <c r="M3" s="343"/>
      <c r="N3" s="864" t="s">
        <v>42</v>
      </c>
      <c r="O3" s="864"/>
      <c r="P3" s="39"/>
      <c r="Q3" s="39"/>
      <c r="R3" s="39"/>
      <c r="S3" s="39"/>
      <c r="T3" s="39"/>
    </row>
    <row r="4" spans="1:24" ht="21" customHeight="1">
      <c r="A4" s="879" t="s">
        <v>30</v>
      </c>
      <c r="B4" s="879" t="s">
        <v>99</v>
      </c>
      <c r="C4" s="879" t="s">
        <v>44</v>
      </c>
      <c r="D4" s="879" t="s">
        <v>299</v>
      </c>
      <c r="E4" s="879" t="s">
        <v>70</v>
      </c>
      <c r="F4" s="879"/>
      <c r="G4" s="879"/>
      <c r="H4" s="879"/>
      <c r="I4" s="879"/>
      <c r="J4" s="879"/>
      <c r="K4" s="879"/>
      <c r="L4" s="879"/>
      <c r="M4" s="879"/>
      <c r="N4" s="879"/>
      <c r="O4" s="879"/>
      <c r="P4" s="343"/>
      <c r="Q4" s="343"/>
      <c r="R4" s="343"/>
      <c r="S4" s="343"/>
      <c r="T4" s="343"/>
      <c r="U4" s="343"/>
    </row>
    <row r="5" spans="1:24" ht="36.6" customHeight="1">
      <c r="A5" s="879"/>
      <c r="B5" s="879"/>
      <c r="C5" s="879"/>
      <c r="D5" s="879"/>
      <c r="E5" s="374" t="s">
        <v>1</v>
      </c>
      <c r="F5" s="374" t="s">
        <v>2</v>
      </c>
      <c r="G5" s="374" t="s">
        <v>335</v>
      </c>
      <c r="H5" s="374" t="s">
        <v>3</v>
      </c>
      <c r="I5" s="374" t="s">
        <v>4</v>
      </c>
      <c r="J5" s="374" t="s">
        <v>336</v>
      </c>
      <c r="K5" s="374" t="s">
        <v>5</v>
      </c>
      <c r="L5" s="374" t="s">
        <v>6</v>
      </c>
      <c r="M5" s="374" t="s">
        <v>7</v>
      </c>
      <c r="N5" s="374" t="s">
        <v>352</v>
      </c>
      <c r="O5" s="374" t="s">
        <v>8</v>
      </c>
      <c r="P5" s="343">
        <v>0</v>
      </c>
      <c r="Q5" s="21">
        <v>0</v>
      </c>
      <c r="R5" s="21">
        <v>0</v>
      </c>
      <c r="S5" s="21">
        <v>0</v>
      </c>
      <c r="T5" s="21">
        <v>0</v>
      </c>
    </row>
    <row r="6" spans="1:24" s="38" customFormat="1" ht="12">
      <c r="A6" s="538" t="s">
        <v>100</v>
      </c>
      <c r="B6" s="538" t="s">
        <v>101</v>
      </c>
      <c r="C6" s="539">
        <v>-3</v>
      </c>
      <c r="D6" s="538" t="s">
        <v>14</v>
      </c>
      <c r="E6" s="539">
        <v>-5</v>
      </c>
      <c r="F6" s="539">
        <v>-6</v>
      </c>
      <c r="G6" s="539">
        <v>-6</v>
      </c>
      <c r="H6" s="539">
        <v>-7</v>
      </c>
      <c r="I6" s="539">
        <v>-8</v>
      </c>
      <c r="J6" s="539">
        <v>-9</v>
      </c>
      <c r="K6" s="539">
        <v>-10</v>
      </c>
      <c r="L6" s="539">
        <v>-12</v>
      </c>
      <c r="M6" s="539">
        <v>-13</v>
      </c>
      <c r="N6" s="539">
        <v>-11</v>
      </c>
      <c r="O6" s="539">
        <v>-12</v>
      </c>
      <c r="P6" s="540">
        <v>-16</v>
      </c>
      <c r="Q6" s="540">
        <v>-17</v>
      </c>
      <c r="R6" s="540">
        <v>-18</v>
      </c>
      <c r="S6" s="540">
        <v>-19</v>
      </c>
      <c r="T6" s="540">
        <v>-20</v>
      </c>
    </row>
    <row r="7" spans="1:24" s="32" customFormat="1" ht="25.05" customHeight="1">
      <c r="A7" s="397" t="s">
        <v>166</v>
      </c>
      <c r="B7" s="344" t="s">
        <v>482</v>
      </c>
      <c r="C7" s="344"/>
      <c r="D7" s="398">
        <v>7.1300000000000008</v>
      </c>
      <c r="E7" s="666">
        <v>0.01</v>
      </c>
      <c r="F7" s="666">
        <v>0</v>
      </c>
      <c r="G7" s="398">
        <v>0.2</v>
      </c>
      <c r="H7" s="398">
        <v>0.2</v>
      </c>
      <c r="I7" s="398">
        <v>2.08</v>
      </c>
      <c r="J7" s="398">
        <v>4.04</v>
      </c>
      <c r="K7" s="398">
        <v>0.4</v>
      </c>
      <c r="L7" s="667">
        <v>0</v>
      </c>
      <c r="M7" s="667">
        <v>0</v>
      </c>
      <c r="N7" s="667">
        <v>0</v>
      </c>
      <c r="O7" s="398">
        <v>0.2</v>
      </c>
      <c r="P7" s="184">
        <v>0</v>
      </c>
      <c r="Q7" s="16">
        <v>0</v>
      </c>
      <c r="R7" s="16">
        <v>0</v>
      </c>
      <c r="S7" s="16">
        <v>0</v>
      </c>
      <c r="T7" s="16">
        <v>0</v>
      </c>
    </row>
    <row r="8" spans="1:24" ht="25.05" hidden="1" customHeight="1">
      <c r="A8" s="400">
        <v>1</v>
      </c>
      <c r="B8" s="180" t="s">
        <v>32</v>
      </c>
      <c r="C8" s="181" t="s">
        <v>47</v>
      </c>
      <c r="D8" s="668">
        <v>0</v>
      </c>
      <c r="E8" s="667">
        <v>0</v>
      </c>
      <c r="F8" s="667">
        <v>0</v>
      </c>
      <c r="G8" s="667">
        <v>0</v>
      </c>
      <c r="H8" s="667">
        <v>0</v>
      </c>
      <c r="I8" s="667">
        <v>0</v>
      </c>
      <c r="J8" s="667">
        <v>0</v>
      </c>
      <c r="K8" s="667">
        <v>0</v>
      </c>
      <c r="L8" s="667">
        <v>0</v>
      </c>
      <c r="M8" s="667">
        <v>0</v>
      </c>
      <c r="N8" s="667">
        <v>0</v>
      </c>
      <c r="O8" s="667">
        <v>0</v>
      </c>
      <c r="P8" s="185">
        <v>0</v>
      </c>
      <c r="Q8" s="186">
        <v>0</v>
      </c>
      <c r="R8" s="186">
        <v>0</v>
      </c>
      <c r="S8" s="186">
        <v>0</v>
      </c>
      <c r="T8" s="186">
        <v>0</v>
      </c>
    </row>
    <row r="9" spans="1:24" s="189" customFormat="1" ht="25.05" hidden="1" customHeight="1">
      <c r="A9" s="395" t="s">
        <v>150</v>
      </c>
      <c r="B9" s="205" t="s">
        <v>37</v>
      </c>
      <c r="C9" s="206" t="s">
        <v>50</v>
      </c>
      <c r="D9" s="399">
        <v>0</v>
      </c>
      <c r="E9" s="399">
        <v>0</v>
      </c>
      <c r="F9" s="399">
        <v>0</v>
      </c>
      <c r="G9" s="399">
        <v>0</v>
      </c>
      <c r="H9" s="399">
        <v>0</v>
      </c>
      <c r="I9" s="399">
        <v>0</v>
      </c>
      <c r="J9" s="399">
        <v>0</v>
      </c>
      <c r="K9" s="399">
        <v>0</v>
      </c>
      <c r="L9" s="399">
        <v>0</v>
      </c>
      <c r="M9" s="399">
        <v>0</v>
      </c>
      <c r="N9" s="399">
        <v>0</v>
      </c>
      <c r="O9" s="399">
        <v>0</v>
      </c>
      <c r="P9" s="188">
        <v>0</v>
      </c>
      <c r="Q9" s="187">
        <v>0</v>
      </c>
      <c r="R9" s="187">
        <v>0</v>
      </c>
      <c r="S9" s="187">
        <v>0</v>
      </c>
      <c r="T9" s="187">
        <v>0</v>
      </c>
    </row>
    <row r="10" spans="1:24" ht="25.05" hidden="1" customHeight="1">
      <c r="A10" s="179"/>
      <c r="B10" s="177" t="s">
        <v>152</v>
      </c>
      <c r="C10" s="178" t="s">
        <v>154</v>
      </c>
      <c r="D10" s="399">
        <v>0</v>
      </c>
      <c r="E10" s="399">
        <v>0</v>
      </c>
      <c r="F10" s="399">
        <v>0</v>
      </c>
      <c r="G10" s="399">
        <v>0</v>
      </c>
      <c r="H10" s="399">
        <v>0</v>
      </c>
      <c r="I10" s="399">
        <v>0</v>
      </c>
      <c r="J10" s="399">
        <v>0</v>
      </c>
      <c r="K10" s="399">
        <v>0</v>
      </c>
      <c r="L10" s="399">
        <v>0</v>
      </c>
      <c r="M10" s="399">
        <v>0</v>
      </c>
      <c r="N10" s="399">
        <v>0</v>
      </c>
      <c r="O10" s="399">
        <v>0</v>
      </c>
      <c r="P10" s="192">
        <v>0</v>
      </c>
      <c r="Q10" s="191">
        <v>0</v>
      </c>
      <c r="R10" s="191">
        <v>0</v>
      </c>
      <c r="S10" s="191">
        <v>0</v>
      </c>
      <c r="T10" s="191">
        <v>0</v>
      </c>
    </row>
    <row r="11" spans="1:24" ht="25.05" hidden="1" customHeight="1">
      <c r="A11" s="179" t="s">
        <v>150</v>
      </c>
      <c r="B11" s="175" t="s">
        <v>67</v>
      </c>
      <c r="C11" s="176" t="s">
        <v>68</v>
      </c>
      <c r="D11" s="399">
        <v>0</v>
      </c>
      <c r="E11" s="399">
        <v>0</v>
      </c>
      <c r="F11" s="399">
        <v>0</v>
      </c>
      <c r="G11" s="399">
        <v>0</v>
      </c>
      <c r="H11" s="399">
        <v>0</v>
      </c>
      <c r="I11" s="399">
        <v>0</v>
      </c>
      <c r="J11" s="399">
        <v>0</v>
      </c>
      <c r="K11" s="399">
        <v>0</v>
      </c>
      <c r="L11" s="399">
        <v>0</v>
      </c>
      <c r="M11" s="399">
        <v>0</v>
      </c>
      <c r="N11" s="399">
        <v>0</v>
      </c>
      <c r="O11" s="399">
        <v>0</v>
      </c>
      <c r="P11" s="192">
        <v>0</v>
      </c>
      <c r="Q11" s="191">
        <v>0</v>
      </c>
      <c r="R11" s="191">
        <v>0</v>
      </c>
      <c r="S11" s="191">
        <v>0</v>
      </c>
      <c r="T11" s="191">
        <v>0</v>
      </c>
      <c r="X11" s="15"/>
    </row>
    <row r="12" spans="1:24" ht="25.05" hidden="1" customHeight="1">
      <c r="A12" s="179" t="s">
        <v>53</v>
      </c>
      <c r="B12" s="175" t="s">
        <v>52</v>
      </c>
      <c r="C12" s="176" t="s">
        <v>157</v>
      </c>
      <c r="D12" s="399">
        <v>0</v>
      </c>
      <c r="E12" s="399">
        <v>0</v>
      </c>
      <c r="F12" s="399">
        <v>0</v>
      </c>
      <c r="G12" s="399">
        <v>0</v>
      </c>
      <c r="H12" s="399">
        <v>0</v>
      </c>
      <c r="I12" s="399">
        <v>0</v>
      </c>
      <c r="J12" s="399">
        <v>0</v>
      </c>
      <c r="K12" s="399">
        <v>0</v>
      </c>
      <c r="L12" s="399">
        <v>0</v>
      </c>
      <c r="M12" s="399">
        <v>0</v>
      </c>
      <c r="N12" s="399">
        <v>0</v>
      </c>
      <c r="O12" s="399">
        <v>0</v>
      </c>
      <c r="P12" s="192">
        <v>0</v>
      </c>
      <c r="Q12" s="191">
        <v>0</v>
      </c>
      <c r="R12" s="191">
        <v>0</v>
      </c>
      <c r="S12" s="191">
        <v>0</v>
      </c>
      <c r="T12" s="191">
        <v>0</v>
      </c>
    </row>
    <row r="13" spans="1:24" ht="25.05" hidden="1" customHeight="1">
      <c r="A13" s="179" t="s">
        <v>54</v>
      </c>
      <c r="B13" s="175" t="s">
        <v>193</v>
      </c>
      <c r="C13" s="176" t="s">
        <v>160</v>
      </c>
      <c r="D13" s="399">
        <v>0</v>
      </c>
      <c r="E13" s="399">
        <v>0</v>
      </c>
      <c r="F13" s="399">
        <v>0</v>
      </c>
      <c r="G13" s="399">
        <v>0</v>
      </c>
      <c r="H13" s="399">
        <v>0</v>
      </c>
      <c r="I13" s="399">
        <v>0</v>
      </c>
      <c r="J13" s="399">
        <v>0</v>
      </c>
      <c r="K13" s="399">
        <v>0</v>
      </c>
      <c r="L13" s="399">
        <v>0</v>
      </c>
      <c r="M13" s="399">
        <v>0</v>
      </c>
      <c r="N13" s="399">
        <v>0</v>
      </c>
      <c r="O13" s="399">
        <v>0</v>
      </c>
      <c r="P13" s="192">
        <v>0</v>
      </c>
      <c r="Q13" s="191">
        <v>0</v>
      </c>
      <c r="R13" s="191">
        <v>0</v>
      </c>
      <c r="S13" s="191">
        <v>0</v>
      </c>
      <c r="T13" s="191">
        <v>0</v>
      </c>
    </row>
    <row r="14" spans="1:24" ht="25.05" hidden="1" customHeight="1">
      <c r="A14" s="179" t="s">
        <v>168</v>
      </c>
      <c r="B14" s="175" t="s">
        <v>192</v>
      </c>
      <c r="C14" s="176" t="s">
        <v>159</v>
      </c>
      <c r="D14" s="399">
        <v>0</v>
      </c>
      <c r="E14" s="399">
        <v>0</v>
      </c>
      <c r="F14" s="399">
        <v>0</v>
      </c>
      <c r="G14" s="399">
        <v>0</v>
      </c>
      <c r="H14" s="399">
        <v>0</v>
      </c>
      <c r="I14" s="399">
        <v>0</v>
      </c>
      <c r="J14" s="399">
        <v>0</v>
      </c>
      <c r="K14" s="399">
        <v>0</v>
      </c>
      <c r="L14" s="399">
        <v>0</v>
      </c>
      <c r="M14" s="399">
        <v>0</v>
      </c>
      <c r="N14" s="399">
        <v>0</v>
      </c>
      <c r="O14" s="399">
        <v>0</v>
      </c>
      <c r="P14" s="192">
        <v>0</v>
      </c>
      <c r="Q14" s="191">
        <v>0</v>
      </c>
      <c r="R14" s="191">
        <v>0</v>
      </c>
      <c r="S14" s="191">
        <v>0</v>
      </c>
      <c r="T14" s="191">
        <v>0</v>
      </c>
    </row>
    <row r="15" spans="1:24" ht="25.05" hidden="1" customHeight="1">
      <c r="A15" s="179"/>
      <c r="B15" s="232" t="s">
        <v>367</v>
      </c>
      <c r="C15" s="233" t="s">
        <v>357</v>
      </c>
      <c r="D15" s="399">
        <v>0</v>
      </c>
      <c r="E15" s="399">
        <v>0</v>
      </c>
      <c r="F15" s="399">
        <v>0</v>
      </c>
      <c r="G15" s="399">
        <v>0</v>
      </c>
      <c r="H15" s="399">
        <v>0</v>
      </c>
      <c r="I15" s="399">
        <v>0</v>
      </c>
      <c r="J15" s="399">
        <v>0</v>
      </c>
      <c r="K15" s="399">
        <v>0</v>
      </c>
      <c r="L15" s="399">
        <v>0</v>
      </c>
      <c r="M15" s="399">
        <v>0</v>
      </c>
      <c r="N15" s="399">
        <v>0</v>
      </c>
      <c r="O15" s="399">
        <v>0</v>
      </c>
      <c r="P15" s="192">
        <v>0</v>
      </c>
      <c r="Q15" s="191">
        <v>0</v>
      </c>
      <c r="R15" s="191">
        <v>0</v>
      </c>
      <c r="S15" s="191">
        <v>0</v>
      </c>
      <c r="T15" s="191">
        <v>0</v>
      </c>
    </row>
    <row r="16" spans="1:24" ht="25.05" hidden="1" customHeight="1">
      <c r="A16" s="179" t="s">
        <v>71</v>
      </c>
      <c r="B16" s="175" t="s">
        <v>195</v>
      </c>
      <c r="C16" s="176" t="s">
        <v>161</v>
      </c>
      <c r="D16" s="399">
        <v>0</v>
      </c>
      <c r="E16" s="399">
        <v>0</v>
      </c>
      <c r="F16" s="399">
        <v>0</v>
      </c>
      <c r="G16" s="399">
        <v>0</v>
      </c>
      <c r="H16" s="399">
        <v>0</v>
      </c>
      <c r="I16" s="399">
        <v>0</v>
      </c>
      <c r="J16" s="399">
        <v>0</v>
      </c>
      <c r="K16" s="399">
        <v>0</v>
      </c>
      <c r="L16" s="399">
        <v>0</v>
      </c>
      <c r="M16" s="399">
        <v>0</v>
      </c>
      <c r="N16" s="399">
        <v>0</v>
      </c>
      <c r="O16" s="399">
        <v>0</v>
      </c>
      <c r="P16" s="192">
        <v>0</v>
      </c>
      <c r="Q16" s="191">
        <v>0</v>
      </c>
      <c r="R16" s="191">
        <v>0</v>
      </c>
      <c r="S16" s="191">
        <v>0</v>
      </c>
      <c r="T16" s="191">
        <v>0</v>
      </c>
    </row>
    <row r="17" spans="1:22" ht="25.05" hidden="1" customHeight="1">
      <c r="A17" s="179" t="s">
        <v>54</v>
      </c>
      <c r="B17" s="175" t="s">
        <v>72</v>
      </c>
      <c r="C17" s="176" t="s">
        <v>162</v>
      </c>
      <c r="D17" s="399">
        <v>0</v>
      </c>
      <c r="E17" s="399">
        <v>0</v>
      </c>
      <c r="F17" s="399">
        <v>0</v>
      </c>
      <c r="G17" s="399">
        <v>0</v>
      </c>
      <c r="H17" s="399">
        <v>0</v>
      </c>
      <c r="I17" s="399">
        <v>0</v>
      </c>
      <c r="J17" s="399">
        <v>0</v>
      </c>
      <c r="K17" s="399">
        <v>0</v>
      </c>
      <c r="L17" s="399">
        <v>0</v>
      </c>
      <c r="M17" s="399">
        <v>0</v>
      </c>
      <c r="N17" s="399">
        <v>0</v>
      </c>
      <c r="O17" s="399">
        <v>0</v>
      </c>
      <c r="P17" s="192">
        <v>0</v>
      </c>
      <c r="Q17" s="191">
        <v>0</v>
      </c>
      <c r="R17" s="191">
        <v>0</v>
      </c>
      <c r="S17" s="191">
        <v>0</v>
      </c>
      <c r="T17" s="191">
        <v>0</v>
      </c>
    </row>
    <row r="18" spans="1:22" ht="25.05" hidden="1" customHeight="1">
      <c r="A18" s="179" t="s">
        <v>247</v>
      </c>
      <c r="B18" s="175" t="s">
        <v>208</v>
      </c>
      <c r="C18" s="176" t="s">
        <v>163</v>
      </c>
      <c r="D18" s="399">
        <v>0</v>
      </c>
      <c r="E18" s="399">
        <v>0</v>
      </c>
      <c r="F18" s="399">
        <v>0</v>
      </c>
      <c r="G18" s="399">
        <v>0</v>
      </c>
      <c r="H18" s="399">
        <v>0</v>
      </c>
      <c r="I18" s="399">
        <v>0</v>
      </c>
      <c r="J18" s="399">
        <v>0</v>
      </c>
      <c r="K18" s="399">
        <v>0</v>
      </c>
      <c r="L18" s="399">
        <v>0</v>
      </c>
      <c r="M18" s="399">
        <v>0</v>
      </c>
      <c r="N18" s="399">
        <v>0</v>
      </c>
      <c r="O18" s="399">
        <v>0</v>
      </c>
      <c r="P18" s="192">
        <v>0</v>
      </c>
      <c r="Q18" s="191">
        <v>0</v>
      </c>
      <c r="R18" s="191">
        <v>0</v>
      </c>
      <c r="S18" s="191">
        <v>0</v>
      </c>
      <c r="T18" s="191">
        <v>0</v>
      </c>
    </row>
    <row r="19" spans="1:22" ht="25.05" hidden="1" customHeight="1">
      <c r="A19" s="179" t="s">
        <v>150</v>
      </c>
      <c r="B19" s="175" t="s">
        <v>209</v>
      </c>
      <c r="C19" s="179" t="s">
        <v>164</v>
      </c>
      <c r="D19" s="399">
        <v>0</v>
      </c>
      <c r="E19" s="399">
        <v>0</v>
      </c>
      <c r="F19" s="399">
        <v>0</v>
      </c>
      <c r="G19" s="399">
        <v>0</v>
      </c>
      <c r="H19" s="399">
        <v>0</v>
      </c>
      <c r="I19" s="399">
        <v>0</v>
      </c>
      <c r="J19" s="399">
        <v>0</v>
      </c>
      <c r="K19" s="399">
        <v>0</v>
      </c>
      <c r="L19" s="399">
        <v>0</v>
      </c>
      <c r="M19" s="399">
        <v>0</v>
      </c>
      <c r="N19" s="399">
        <v>0</v>
      </c>
      <c r="O19" s="399">
        <v>0</v>
      </c>
      <c r="P19" s="192">
        <v>0</v>
      </c>
      <c r="Q19" s="191">
        <v>0</v>
      </c>
      <c r="R19" s="191">
        <v>0</v>
      </c>
      <c r="S19" s="191">
        <v>0</v>
      </c>
      <c r="T19" s="191">
        <v>0</v>
      </c>
      <c r="V19" s="15">
        <v>0</v>
      </c>
    </row>
    <row r="20" spans="1:22" ht="24.6" customHeight="1">
      <c r="A20" s="665">
        <v>1</v>
      </c>
      <c r="B20" s="180" t="s">
        <v>33</v>
      </c>
      <c r="C20" s="181" t="s">
        <v>196</v>
      </c>
      <c r="D20" s="431">
        <v>7.1300000000000008</v>
      </c>
      <c r="E20" s="667">
        <v>0.01</v>
      </c>
      <c r="F20" s="667">
        <v>0</v>
      </c>
      <c r="G20" s="399">
        <v>0.2</v>
      </c>
      <c r="H20" s="399">
        <v>0.2</v>
      </c>
      <c r="I20" s="399">
        <v>2.08</v>
      </c>
      <c r="J20" s="399">
        <v>4.04</v>
      </c>
      <c r="K20" s="399">
        <v>0.4</v>
      </c>
      <c r="L20" s="667">
        <v>0</v>
      </c>
      <c r="M20" s="667">
        <v>0</v>
      </c>
      <c r="N20" s="667">
        <v>0</v>
      </c>
      <c r="O20" s="399">
        <v>0.2</v>
      </c>
      <c r="P20" s="192">
        <v>0</v>
      </c>
      <c r="Q20" s="191">
        <v>0</v>
      </c>
      <c r="R20" s="191">
        <v>0</v>
      </c>
      <c r="S20" s="191">
        <v>0</v>
      </c>
      <c r="T20" s="191">
        <v>0</v>
      </c>
    </row>
    <row r="21" spans="1:22" ht="25.05" hidden="1" customHeight="1">
      <c r="A21" s="179" t="s">
        <v>57</v>
      </c>
      <c r="B21" s="175" t="s">
        <v>199</v>
      </c>
      <c r="C21" s="176" t="s">
        <v>123</v>
      </c>
      <c r="D21" s="431">
        <v>0</v>
      </c>
      <c r="E21" s="399">
        <v>0</v>
      </c>
      <c r="F21" s="399">
        <v>0</v>
      </c>
      <c r="G21" s="399">
        <v>0</v>
      </c>
      <c r="H21" s="399">
        <v>0</v>
      </c>
      <c r="I21" s="399">
        <v>0</v>
      </c>
      <c r="J21" s="399">
        <v>0</v>
      </c>
      <c r="K21" s="399">
        <v>0</v>
      </c>
      <c r="L21" s="667">
        <v>0</v>
      </c>
      <c r="M21" s="667">
        <v>0</v>
      </c>
      <c r="N21" s="667">
        <v>0</v>
      </c>
      <c r="O21" s="399">
        <v>0</v>
      </c>
      <c r="P21" s="192">
        <v>0</v>
      </c>
      <c r="Q21" s="191">
        <v>0</v>
      </c>
      <c r="R21" s="191">
        <v>0</v>
      </c>
      <c r="S21" s="191">
        <v>0</v>
      </c>
      <c r="T21" s="191">
        <v>0</v>
      </c>
    </row>
    <row r="22" spans="1:22" ht="25.05" hidden="1" customHeight="1">
      <c r="A22" s="179" t="s">
        <v>58</v>
      </c>
      <c r="B22" s="175" t="s">
        <v>200</v>
      </c>
      <c r="C22" s="176" t="s">
        <v>124</v>
      </c>
      <c r="D22" s="431">
        <v>0</v>
      </c>
      <c r="E22" s="399">
        <v>0</v>
      </c>
      <c r="F22" s="399">
        <v>0</v>
      </c>
      <c r="G22" s="399">
        <v>0</v>
      </c>
      <c r="H22" s="399">
        <v>0</v>
      </c>
      <c r="I22" s="399">
        <v>0</v>
      </c>
      <c r="J22" s="399">
        <v>0</v>
      </c>
      <c r="K22" s="399">
        <v>0</v>
      </c>
      <c r="L22" s="667">
        <v>0</v>
      </c>
      <c r="M22" s="667">
        <v>0</v>
      </c>
      <c r="N22" s="667">
        <v>0</v>
      </c>
      <c r="O22" s="399">
        <v>0</v>
      </c>
      <c r="P22" s="192">
        <v>0</v>
      </c>
      <c r="Q22" s="191">
        <v>0</v>
      </c>
      <c r="R22" s="191">
        <v>0</v>
      </c>
      <c r="S22" s="191">
        <v>0</v>
      </c>
      <c r="T22" s="191">
        <v>0</v>
      </c>
    </row>
    <row r="23" spans="1:22" ht="25.05" hidden="1" customHeight="1">
      <c r="A23" s="179" t="s">
        <v>58</v>
      </c>
      <c r="B23" s="175" t="s">
        <v>201</v>
      </c>
      <c r="C23" s="179" t="s">
        <v>125</v>
      </c>
      <c r="D23" s="431">
        <v>0</v>
      </c>
      <c r="E23" s="399">
        <v>0</v>
      </c>
      <c r="F23" s="399">
        <v>0</v>
      </c>
      <c r="G23" s="399">
        <v>0</v>
      </c>
      <c r="H23" s="399">
        <v>0</v>
      </c>
      <c r="I23" s="399">
        <v>0</v>
      </c>
      <c r="J23" s="399">
        <v>0</v>
      </c>
      <c r="K23" s="399">
        <v>0</v>
      </c>
      <c r="L23" s="667">
        <v>0</v>
      </c>
      <c r="M23" s="667">
        <v>0</v>
      </c>
      <c r="N23" s="667">
        <v>0</v>
      </c>
      <c r="O23" s="399">
        <v>0</v>
      </c>
      <c r="P23" s="192">
        <v>0</v>
      </c>
      <c r="Q23" s="191">
        <v>0</v>
      </c>
      <c r="R23" s="191">
        <v>0</v>
      </c>
      <c r="S23" s="191">
        <v>0</v>
      </c>
      <c r="T23" s="191">
        <v>0</v>
      </c>
    </row>
    <row r="24" spans="1:22" ht="25.05" hidden="1" customHeight="1">
      <c r="A24" s="179" t="s">
        <v>81</v>
      </c>
      <c r="B24" s="175" t="s">
        <v>213</v>
      </c>
      <c r="C24" s="179" t="s">
        <v>225</v>
      </c>
      <c r="D24" s="431">
        <v>0</v>
      </c>
      <c r="E24" s="399">
        <v>0</v>
      </c>
      <c r="F24" s="399">
        <v>0</v>
      </c>
      <c r="G24" s="399">
        <v>0</v>
      </c>
      <c r="H24" s="399">
        <v>0</v>
      </c>
      <c r="I24" s="399">
        <v>0</v>
      </c>
      <c r="J24" s="399">
        <v>0</v>
      </c>
      <c r="K24" s="399">
        <v>0</v>
      </c>
      <c r="L24" s="667">
        <v>0</v>
      </c>
      <c r="M24" s="667">
        <v>0</v>
      </c>
      <c r="N24" s="667">
        <v>0</v>
      </c>
      <c r="O24" s="399">
        <v>0</v>
      </c>
      <c r="P24" s="192">
        <v>0</v>
      </c>
      <c r="Q24" s="191">
        <v>0</v>
      </c>
      <c r="R24" s="191">
        <v>0</v>
      </c>
      <c r="S24" s="191">
        <v>0</v>
      </c>
      <c r="T24" s="191">
        <v>0</v>
      </c>
    </row>
    <row r="25" spans="1:22" ht="25.05" hidden="1" customHeight="1">
      <c r="A25" s="179" t="s">
        <v>59</v>
      </c>
      <c r="B25" s="175" t="s">
        <v>214</v>
      </c>
      <c r="C25" s="179" t="s">
        <v>226</v>
      </c>
      <c r="D25" s="431">
        <v>0</v>
      </c>
      <c r="E25" s="399">
        <v>0</v>
      </c>
      <c r="F25" s="399">
        <v>0</v>
      </c>
      <c r="G25" s="399">
        <v>0</v>
      </c>
      <c r="H25" s="399">
        <v>0</v>
      </c>
      <c r="I25" s="399">
        <v>0</v>
      </c>
      <c r="J25" s="399">
        <v>0</v>
      </c>
      <c r="K25" s="399">
        <v>0</v>
      </c>
      <c r="L25" s="667">
        <v>0</v>
      </c>
      <c r="M25" s="667">
        <v>0</v>
      </c>
      <c r="N25" s="667">
        <v>0</v>
      </c>
      <c r="O25" s="399">
        <v>0</v>
      </c>
      <c r="P25" s="192">
        <v>0</v>
      </c>
      <c r="Q25" s="191">
        <v>0</v>
      </c>
      <c r="R25" s="191">
        <v>0</v>
      </c>
      <c r="S25" s="191">
        <v>0</v>
      </c>
      <c r="T25" s="191">
        <v>0</v>
      </c>
    </row>
    <row r="26" spans="1:22" ht="25.05" hidden="1" customHeight="1">
      <c r="A26" s="179" t="s">
        <v>184</v>
      </c>
      <c r="B26" s="175" t="s">
        <v>278</v>
      </c>
      <c r="C26" s="179" t="s">
        <v>126</v>
      </c>
      <c r="D26" s="431">
        <v>0</v>
      </c>
      <c r="E26" s="399">
        <v>0</v>
      </c>
      <c r="F26" s="399">
        <v>0</v>
      </c>
      <c r="G26" s="399">
        <v>0</v>
      </c>
      <c r="H26" s="399">
        <v>0</v>
      </c>
      <c r="I26" s="399">
        <v>0</v>
      </c>
      <c r="J26" s="399">
        <v>0</v>
      </c>
      <c r="K26" s="399">
        <v>0</v>
      </c>
      <c r="L26" s="667">
        <v>0</v>
      </c>
      <c r="M26" s="667">
        <v>0</v>
      </c>
      <c r="N26" s="667">
        <v>0</v>
      </c>
      <c r="O26" s="399">
        <v>0</v>
      </c>
      <c r="P26" s="192">
        <v>0</v>
      </c>
      <c r="Q26" s="191">
        <v>0</v>
      </c>
      <c r="R26" s="191">
        <v>0</v>
      </c>
      <c r="S26" s="191">
        <v>0</v>
      </c>
      <c r="T26" s="191">
        <v>0</v>
      </c>
    </row>
    <row r="27" spans="1:22" ht="25.05" hidden="1" customHeight="1">
      <c r="A27" s="179" t="s">
        <v>60</v>
      </c>
      <c r="B27" s="175" t="s">
        <v>202</v>
      </c>
      <c r="C27" s="179" t="s">
        <v>127</v>
      </c>
      <c r="D27" s="431">
        <v>0</v>
      </c>
      <c r="E27" s="399">
        <v>0</v>
      </c>
      <c r="F27" s="399">
        <v>0</v>
      </c>
      <c r="G27" s="399">
        <v>0</v>
      </c>
      <c r="H27" s="399">
        <v>0</v>
      </c>
      <c r="I27" s="399">
        <v>0</v>
      </c>
      <c r="J27" s="399">
        <v>0</v>
      </c>
      <c r="K27" s="399">
        <v>0</v>
      </c>
      <c r="L27" s="667">
        <v>0</v>
      </c>
      <c r="M27" s="667">
        <v>0</v>
      </c>
      <c r="N27" s="667">
        <v>0</v>
      </c>
      <c r="O27" s="399">
        <v>0</v>
      </c>
      <c r="P27" s="192">
        <v>0</v>
      </c>
      <c r="Q27" s="191">
        <v>0</v>
      </c>
      <c r="R27" s="191">
        <v>0</v>
      </c>
      <c r="S27" s="191">
        <v>0</v>
      </c>
      <c r="T27" s="191">
        <v>0</v>
      </c>
    </row>
    <row r="28" spans="1:22" ht="41.4" customHeight="1">
      <c r="A28" s="179" t="s">
        <v>150</v>
      </c>
      <c r="B28" s="392" t="s">
        <v>250</v>
      </c>
      <c r="C28" s="179" t="s">
        <v>85</v>
      </c>
      <c r="D28" s="399">
        <v>1.3</v>
      </c>
      <c r="E28" s="165">
        <v>0</v>
      </c>
      <c r="F28" s="668">
        <v>0</v>
      </c>
      <c r="G28" s="399">
        <v>0.2</v>
      </c>
      <c r="H28" s="399">
        <v>0.2</v>
      </c>
      <c r="I28" s="165">
        <v>0</v>
      </c>
      <c r="J28" s="399">
        <v>0.3</v>
      </c>
      <c r="K28" s="399">
        <v>0.4</v>
      </c>
      <c r="L28" s="668">
        <v>0</v>
      </c>
      <c r="M28" s="668">
        <v>0</v>
      </c>
      <c r="N28" s="165">
        <v>0</v>
      </c>
      <c r="O28" s="399">
        <v>0.2</v>
      </c>
      <c r="P28" s="193">
        <v>0</v>
      </c>
      <c r="Q28" s="194">
        <v>0</v>
      </c>
      <c r="R28" s="194">
        <v>0</v>
      </c>
      <c r="S28" s="194">
        <v>0</v>
      </c>
      <c r="T28" s="194">
        <v>0</v>
      </c>
    </row>
    <row r="29" spans="1:22" s="197" customFormat="1" ht="25.05" customHeight="1">
      <c r="A29" s="395" t="s">
        <v>41</v>
      </c>
      <c r="B29" s="183" t="s">
        <v>116</v>
      </c>
      <c r="C29" s="395" t="s">
        <v>129</v>
      </c>
      <c r="D29" s="399">
        <v>1.3</v>
      </c>
      <c r="E29" s="165">
        <v>0</v>
      </c>
      <c r="F29" s="668">
        <v>0</v>
      </c>
      <c r="G29" s="399">
        <v>0.2</v>
      </c>
      <c r="H29" s="399">
        <v>0.2</v>
      </c>
      <c r="I29" s="165">
        <v>0</v>
      </c>
      <c r="J29" s="399">
        <v>0.3</v>
      </c>
      <c r="K29" s="399">
        <v>0.4</v>
      </c>
      <c r="L29" s="668">
        <v>0</v>
      </c>
      <c r="M29" s="668">
        <v>0</v>
      </c>
      <c r="N29" s="165">
        <v>0</v>
      </c>
      <c r="O29" s="399">
        <v>0.2</v>
      </c>
      <c r="P29" s="195">
        <v>0</v>
      </c>
      <c r="Q29" s="196">
        <v>0</v>
      </c>
      <c r="R29" s="196">
        <v>0</v>
      </c>
      <c r="S29" s="196">
        <v>0</v>
      </c>
      <c r="T29" s="196">
        <v>0</v>
      </c>
    </row>
    <row r="30" spans="1:22" s="200" customFormat="1" ht="25.05" hidden="1" customHeight="1">
      <c r="A30" s="395" t="s">
        <v>41</v>
      </c>
      <c r="B30" s="183" t="s">
        <v>384</v>
      </c>
      <c r="C30" s="240" t="s">
        <v>133</v>
      </c>
      <c r="D30" s="399">
        <v>0</v>
      </c>
      <c r="E30" s="399">
        <v>0</v>
      </c>
      <c r="F30" s="399">
        <v>0</v>
      </c>
      <c r="G30" s="399">
        <v>0</v>
      </c>
      <c r="H30" s="399">
        <v>0</v>
      </c>
      <c r="I30" s="672">
        <v>0</v>
      </c>
      <c r="J30" s="399">
        <v>0</v>
      </c>
      <c r="K30" s="399">
        <v>0</v>
      </c>
      <c r="L30" s="668">
        <v>0</v>
      </c>
      <c r="M30" s="668">
        <v>0</v>
      </c>
      <c r="N30" s="671">
        <v>0</v>
      </c>
      <c r="O30" s="399">
        <v>0</v>
      </c>
      <c r="P30" s="195">
        <v>0</v>
      </c>
      <c r="Q30" s="196">
        <v>0</v>
      </c>
      <c r="R30" s="196">
        <v>0</v>
      </c>
      <c r="S30" s="196">
        <v>0</v>
      </c>
      <c r="T30" s="196">
        <v>0</v>
      </c>
    </row>
    <row r="31" spans="1:22" s="200" customFormat="1" ht="25.05" hidden="1" customHeight="1">
      <c r="A31" s="395" t="s">
        <v>41</v>
      </c>
      <c r="B31" s="183" t="s">
        <v>385</v>
      </c>
      <c r="C31" s="240" t="s">
        <v>134</v>
      </c>
      <c r="D31" s="399">
        <v>0</v>
      </c>
      <c r="E31" s="399">
        <v>0</v>
      </c>
      <c r="F31" s="399">
        <v>0</v>
      </c>
      <c r="G31" s="399">
        <v>0</v>
      </c>
      <c r="H31" s="399">
        <v>0</v>
      </c>
      <c r="I31" s="672">
        <v>0</v>
      </c>
      <c r="J31" s="399">
        <v>0</v>
      </c>
      <c r="K31" s="399">
        <v>0</v>
      </c>
      <c r="L31" s="668">
        <v>0</v>
      </c>
      <c r="M31" s="668">
        <v>0</v>
      </c>
      <c r="N31" s="671">
        <v>0</v>
      </c>
      <c r="O31" s="399">
        <v>0</v>
      </c>
      <c r="P31" s="195">
        <v>0</v>
      </c>
      <c r="Q31" s="196">
        <v>0</v>
      </c>
      <c r="R31" s="196">
        <v>0</v>
      </c>
      <c r="S31" s="196">
        <v>0</v>
      </c>
      <c r="T31" s="196">
        <v>0</v>
      </c>
    </row>
    <row r="32" spans="1:22" s="200" customFormat="1" ht="25.05" hidden="1" customHeight="1">
      <c r="A32" s="395" t="s">
        <v>41</v>
      </c>
      <c r="B32" s="183" t="s">
        <v>386</v>
      </c>
      <c r="C32" s="240" t="s">
        <v>135</v>
      </c>
      <c r="D32" s="399">
        <v>0</v>
      </c>
      <c r="E32" s="399">
        <v>0</v>
      </c>
      <c r="F32" s="399">
        <v>0</v>
      </c>
      <c r="G32" s="399">
        <v>0</v>
      </c>
      <c r="H32" s="399">
        <v>0</v>
      </c>
      <c r="I32" s="672">
        <v>0</v>
      </c>
      <c r="J32" s="399">
        <v>0</v>
      </c>
      <c r="K32" s="399">
        <v>0</v>
      </c>
      <c r="L32" s="668">
        <v>0</v>
      </c>
      <c r="M32" s="668">
        <v>0</v>
      </c>
      <c r="N32" s="671">
        <v>0</v>
      </c>
      <c r="O32" s="399">
        <v>0</v>
      </c>
      <c r="P32" s="195">
        <v>0</v>
      </c>
      <c r="Q32" s="196">
        <v>0</v>
      </c>
      <c r="R32" s="196">
        <v>0</v>
      </c>
      <c r="S32" s="196">
        <v>0</v>
      </c>
      <c r="T32" s="196">
        <v>0</v>
      </c>
    </row>
    <row r="33" spans="1:20" s="200" customFormat="1" ht="25.05" hidden="1" customHeight="1">
      <c r="A33" s="395" t="s">
        <v>41</v>
      </c>
      <c r="B33" s="183" t="s">
        <v>387</v>
      </c>
      <c r="C33" s="240" t="s">
        <v>136</v>
      </c>
      <c r="D33" s="399">
        <v>0</v>
      </c>
      <c r="E33" s="399">
        <v>0</v>
      </c>
      <c r="F33" s="399">
        <v>0</v>
      </c>
      <c r="G33" s="399">
        <v>0</v>
      </c>
      <c r="H33" s="399">
        <v>0</v>
      </c>
      <c r="I33" s="672">
        <v>0</v>
      </c>
      <c r="J33" s="399">
        <v>0</v>
      </c>
      <c r="K33" s="399">
        <v>0</v>
      </c>
      <c r="L33" s="668">
        <v>0</v>
      </c>
      <c r="M33" s="668">
        <v>0</v>
      </c>
      <c r="N33" s="671">
        <v>0</v>
      </c>
      <c r="O33" s="399">
        <v>0</v>
      </c>
      <c r="P33" s="195">
        <v>0</v>
      </c>
      <c r="Q33" s="196">
        <v>0</v>
      </c>
      <c r="R33" s="196">
        <v>0</v>
      </c>
      <c r="S33" s="196">
        <v>0</v>
      </c>
      <c r="T33" s="196">
        <v>0</v>
      </c>
    </row>
    <row r="34" spans="1:20" s="200" customFormat="1" ht="25.05" hidden="1" customHeight="1">
      <c r="A34" s="395" t="s">
        <v>41</v>
      </c>
      <c r="B34" s="183" t="s">
        <v>118</v>
      </c>
      <c r="C34" s="240" t="s">
        <v>131</v>
      </c>
      <c r="D34" s="399">
        <v>0</v>
      </c>
      <c r="E34" s="399">
        <v>0</v>
      </c>
      <c r="F34" s="399">
        <v>0</v>
      </c>
      <c r="G34" s="399">
        <v>0</v>
      </c>
      <c r="H34" s="399">
        <v>0</v>
      </c>
      <c r="I34" s="672">
        <v>0</v>
      </c>
      <c r="J34" s="399">
        <v>0</v>
      </c>
      <c r="K34" s="399">
        <v>0</v>
      </c>
      <c r="L34" s="668">
        <v>0</v>
      </c>
      <c r="M34" s="668">
        <v>0</v>
      </c>
      <c r="N34" s="671">
        <v>0</v>
      </c>
      <c r="O34" s="399">
        <v>0</v>
      </c>
      <c r="P34" s="198">
        <v>0</v>
      </c>
      <c r="Q34" s="199">
        <v>0</v>
      </c>
      <c r="R34" s="199">
        <v>0</v>
      </c>
      <c r="S34" s="199">
        <v>0</v>
      </c>
      <c r="T34" s="199">
        <v>0</v>
      </c>
    </row>
    <row r="35" spans="1:20" s="200" customFormat="1" ht="25.05" hidden="1" customHeight="1">
      <c r="A35" s="395" t="s">
        <v>41</v>
      </c>
      <c r="B35" s="183" t="s">
        <v>286</v>
      </c>
      <c r="C35" s="240" t="s">
        <v>132</v>
      </c>
      <c r="D35" s="399">
        <v>0</v>
      </c>
      <c r="E35" s="399">
        <v>0</v>
      </c>
      <c r="F35" s="399">
        <v>0</v>
      </c>
      <c r="G35" s="399">
        <v>0</v>
      </c>
      <c r="H35" s="399">
        <v>0</v>
      </c>
      <c r="I35" s="672">
        <v>0</v>
      </c>
      <c r="J35" s="399">
        <v>0</v>
      </c>
      <c r="K35" s="399">
        <v>0</v>
      </c>
      <c r="L35" s="668">
        <v>0</v>
      </c>
      <c r="M35" s="668">
        <v>0</v>
      </c>
      <c r="N35" s="671">
        <v>0</v>
      </c>
      <c r="O35" s="399">
        <v>0</v>
      </c>
      <c r="P35" s="198">
        <v>0</v>
      </c>
      <c r="Q35" s="199">
        <v>0</v>
      </c>
      <c r="R35" s="199">
        <v>0</v>
      </c>
      <c r="S35" s="199">
        <v>0</v>
      </c>
      <c r="T35" s="199">
        <v>0</v>
      </c>
    </row>
    <row r="36" spans="1:20" s="197" customFormat="1" ht="25.05" hidden="1" customHeight="1">
      <c r="A36" s="395" t="s">
        <v>41</v>
      </c>
      <c r="B36" s="183" t="s">
        <v>117</v>
      </c>
      <c r="C36" s="179" t="s">
        <v>130</v>
      </c>
      <c r="D36" s="399">
        <v>0</v>
      </c>
      <c r="E36" s="399">
        <v>0</v>
      </c>
      <c r="F36" s="399">
        <v>0</v>
      </c>
      <c r="G36" s="399">
        <v>0</v>
      </c>
      <c r="H36" s="399">
        <v>0</v>
      </c>
      <c r="I36" s="672">
        <v>0</v>
      </c>
      <c r="J36" s="399">
        <v>0</v>
      </c>
      <c r="K36" s="399">
        <v>0</v>
      </c>
      <c r="L36" s="668">
        <v>0</v>
      </c>
      <c r="M36" s="668">
        <v>0</v>
      </c>
      <c r="N36" s="671">
        <v>0</v>
      </c>
      <c r="O36" s="399">
        <v>0</v>
      </c>
      <c r="P36" s="198">
        <v>0</v>
      </c>
      <c r="Q36" s="199">
        <v>0</v>
      </c>
      <c r="R36" s="199">
        <v>0</v>
      </c>
      <c r="S36" s="199">
        <v>0</v>
      </c>
      <c r="T36" s="199">
        <v>0</v>
      </c>
    </row>
    <row r="37" spans="1:20" s="200" customFormat="1" ht="25.05" hidden="1" customHeight="1">
      <c r="A37" s="395" t="s">
        <v>41</v>
      </c>
      <c r="B37" s="183" t="s">
        <v>301</v>
      </c>
      <c r="C37" s="240" t="s">
        <v>139</v>
      </c>
      <c r="D37" s="399">
        <v>0</v>
      </c>
      <c r="E37" s="399">
        <v>0</v>
      </c>
      <c r="F37" s="399">
        <v>0</v>
      </c>
      <c r="G37" s="399">
        <v>0</v>
      </c>
      <c r="H37" s="399">
        <v>0</v>
      </c>
      <c r="I37" s="672">
        <v>0</v>
      </c>
      <c r="J37" s="399">
        <v>0</v>
      </c>
      <c r="K37" s="399">
        <v>0</v>
      </c>
      <c r="L37" s="668">
        <v>0</v>
      </c>
      <c r="M37" s="668">
        <v>0</v>
      </c>
      <c r="N37" s="671">
        <v>0</v>
      </c>
      <c r="O37" s="399">
        <v>0</v>
      </c>
      <c r="P37" s="198">
        <v>0</v>
      </c>
      <c r="Q37" s="199">
        <v>0</v>
      </c>
      <c r="R37" s="199">
        <v>0</v>
      </c>
      <c r="S37" s="199">
        <v>0</v>
      </c>
      <c r="T37" s="199">
        <v>0</v>
      </c>
    </row>
    <row r="38" spans="1:20" s="200" customFormat="1" ht="25.05" hidden="1" customHeight="1">
      <c r="A38" s="395" t="s">
        <v>41</v>
      </c>
      <c r="B38" s="183" t="s">
        <v>388</v>
      </c>
      <c r="C38" s="240" t="s">
        <v>137</v>
      </c>
      <c r="D38" s="399">
        <v>0</v>
      </c>
      <c r="E38" s="399">
        <v>0</v>
      </c>
      <c r="F38" s="399">
        <v>0</v>
      </c>
      <c r="G38" s="399">
        <v>0</v>
      </c>
      <c r="H38" s="399">
        <v>0</v>
      </c>
      <c r="I38" s="672">
        <v>0</v>
      </c>
      <c r="J38" s="399">
        <v>0</v>
      </c>
      <c r="K38" s="399">
        <v>0</v>
      </c>
      <c r="L38" s="668">
        <v>0</v>
      </c>
      <c r="M38" s="668">
        <v>0</v>
      </c>
      <c r="N38" s="671">
        <v>0</v>
      </c>
      <c r="O38" s="399">
        <v>0</v>
      </c>
      <c r="P38" s="198">
        <v>0</v>
      </c>
      <c r="Q38" s="199">
        <v>0</v>
      </c>
      <c r="R38" s="199">
        <v>0</v>
      </c>
      <c r="S38" s="199">
        <v>0</v>
      </c>
      <c r="T38" s="199">
        <v>0</v>
      </c>
    </row>
    <row r="39" spans="1:20" s="200" customFormat="1" ht="25.05" hidden="1" customHeight="1">
      <c r="A39" s="395" t="s">
        <v>41</v>
      </c>
      <c r="B39" s="183" t="s">
        <v>383</v>
      </c>
      <c r="C39" s="240" t="s">
        <v>138</v>
      </c>
      <c r="D39" s="399">
        <v>0</v>
      </c>
      <c r="E39" s="399">
        <v>0</v>
      </c>
      <c r="F39" s="399">
        <v>0</v>
      </c>
      <c r="G39" s="399">
        <v>0</v>
      </c>
      <c r="H39" s="399">
        <v>0</v>
      </c>
      <c r="I39" s="672">
        <v>0</v>
      </c>
      <c r="J39" s="399">
        <v>0</v>
      </c>
      <c r="K39" s="399">
        <v>0</v>
      </c>
      <c r="L39" s="668">
        <v>0</v>
      </c>
      <c r="M39" s="668">
        <v>0</v>
      </c>
      <c r="N39" s="671">
        <v>0</v>
      </c>
      <c r="O39" s="399">
        <v>0</v>
      </c>
      <c r="P39" s="198">
        <v>0</v>
      </c>
      <c r="Q39" s="199">
        <v>0</v>
      </c>
      <c r="R39" s="199">
        <v>0</v>
      </c>
      <c r="S39" s="199">
        <v>0</v>
      </c>
      <c r="T39" s="199">
        <v>0</v>
      </c>
    </row>
    <row r="40" spans="1:20" ht="25.05" hidden="1" customHeight="1">
      <c r="A40" s="179" t="s">
        <v>87</v>
      </c>
      <c r="B40" s="182" t="s">
        <v>215</v>
      </c>
      <c r="C40" s="179" t="s">
        <v>188</v>
      </c>
      <c r="D40" s="399">
        <v>0</v>
      </c>
      <c r="E40" s="399">
        <v>0</v>
      </c>
      <c r="F40" s="399">
        <v>0</v>
      </c>
      <c r="G40" s="399">
        <v>0</v>
      </c>
      <c r="H40" s="399">
        <v>0</v>
      </c>
      <c r="I40" s="672">
        <v>0</v>
      </c>
      <c r="J40" s="399">
        <v>0</v>
      </c>
      <c r="K40" s="399">
        <v>0</v>
      </c>
      <c r="L40" s="668">
        <v>0</v>
      </c>
      <c r="M40" s="668">
        <v>0</v>
      </c>
      <c r="N40" s="671">
        <v>0</v>
      </c>
      <c r="O40" s="399">
        <v>0</v>
      </c>
      <c r="P40" s="192">
        <v>0</v>
      </c>
      <c r="Q40" s="191">
        <v>0</v>
      </c>
      <c r="R40" s="191">
        <v>0</v>
      </c>
      <c r="S40" s="191">
        <v>0</v>
      </c>
      <c r="T40" s="191">
        <v>0</v>
      </c>
    </row>
    <row r="41" spans="1:20" ht="25.05" hidden="1" customHeight="1">
      <c r="A41" s="179" t="s">
        <v>88</v>
      </c>
      <c r="B41" s="182" t="s">
        <v>216</v>
      </c>
      <c r="C41" s="179" t="s">
        <v>187</v>
      </c>
      <c r="D41" s="399">
        <v>0</v>
      </c>
      <c r="E41" s="399">
        <v>0</v>
      </c>
      <c r="F41" s="399">
        <v>0</v>
      </c>
      <c r="G41" s="399">
        <v>0</v>
      </c>
      <c r="H41" s="399">
        <v>0</v>
      </c>
      <c r="I41" s="672">
        <v>0</v>
      </c>
      <c r="J41" s="399">
        <v>0</v>
      </c>
      <c r="K41" s="399">
        <v>0</v>
      </c>
      <c r="L41" s="668">
        <v>0</v>
      </c>
      <c r="M41" s="668">
        <v>0</v>
      </c>
      <c r="N41" s="671">
        <v>0</v>
      </c>
      <c r="O41" s="399">
        <v>0</v>
      </c>
      <c r="P41" s="192">
        <v>0</v>
      </c>
      <c r="Q41" s="191">
        <v>0</v>
      </c>
      <c r="R41" s="191">
        <v>0</v>
      </c>
      <c r="S41" s="191">
        <v>0</v>
      </c>
      <c r="T41" s="191">
        <v>0</v>
      </c>
    </row>
    <row r="42" spans="1:20" ht="25.05" hidden="1" customHeight="1">
      <c r="A42" s="179" t="s">
        <v>183</v>
      </c>
      <c r="B42" s="182" t="s">
        <v>190</v>
      </c>
      <c r="C42" s="179" t="s">
        <v>74</v>
      </c>
      <c r="D42" s="399">
        <v>0</v>
      </c>
      <c r="E42" s="399">
        <v>0</v>
      </c>
      <c r="F42" s="399">
        <v>0</v>
      </c>
      <c r="G42" s="399">
        <v>0</v>
      </c>
      <c r="H42" s="399">
        <v>0</v>
      </c>
      <c r="I42" s="672">
        <v>0</v>
      </c>
      <c r="J42" s="399">
        <v>0</v>
      </c>
      <c r="K42" s="399">
        <v>0</v>
      </c>
      <c r="L42" s="668">
        <v>0</v>
      </c>
      <c r="M42" s="668">
        <v>0</v>
      </c>
      <c r="N42" s="671">
        <v>0</v>
      </c>
      <c r="O42" s="399">
        <v>0</v>
      </c>
      <c r="P42" s="192">
        <v>0</v>
      </c>
      <c r="Q42" s="191">
        <v>0</v>
      </c>
      <c r="R42" s="191">
        <v>0</v>
      </c>
      <c r="S42" s="191">
        <v>0</v>
      </c>
      <c r="T42" s="191">
        <v>0</v>
      </c>
    </row>
    <row r="43" spans="1:20" ht="25.05" hidden="1" customHeight="1">
      <c r="A43" s="179"/>
      <c r="B43" s="182" t="s">
        <v>358</v>
      </c>
      <c r="C43" s="179" t="s">
        <v>359</v>
      </c>
      <c r="D43" s="399" t="e">
        <v>#REF!</v>
      </c>
      <c r="E43" s="399" t="e">
        <v>#REF!</v>
      </c>
      <c r="F43" s="399" t="e">
        <v>#REF!</v>
      </c>
      <c r="G43" s="399" t="e">
        <v>#REF!</v>
      </c>
      <c r="H43" s="399" t="e">
        <v>#REF!</v>
      </c>
      <c r="I43" s="672" t="e">
        <v>#REF!</v>
      </c>
      <c r="J43" s="399" t="e">
        <v>#REF!</v>
      </c>
      <c r="K43" s="399" t="e">
        <v>#REF!</v>
      </c>
      <c r="L43" s="668" t="e">
        <v>#REF!</v>
      </c>
      <c r="M43" s="668" t="e">
        <v>#REF!</v>
      </c>
      <c r="N43" s="671" t="e">
        <v>#REF!</v>
      </c>
      <c r="O43" s="399" t="e">
        <v>#REF!</v>
      </c>
      <c r="P43" s="192" t="e">
        <v>#REF!</v>
      </c>
      <c r="Q43" s="191" t="e">
        <v>#REF!</v>
      </c>
      <c r="R43" s="191" t="e">
        <v>#REF!</v>
      </c>
      <c r="S43" s="191" t="e">
        <v>#REF!</v>
      </c>
      <c r="T43" s="191" t="e">
        <v>#REF!</v>
      </c>
    </row>
    <row r="44" spans="1:20" ht="25.05" hidden="1" customHeight="1">
      <c r="A44" s="179" t="s">
        <v>184</v>
      </c>
      <c r="B44" s="175" t="s">
        <v>210</v>
      </c>
      <c r="C44" s="179" t="s">
        <v>165</v>
      </c>
      <c r="D44" s="399">
        <v>0</v>
      </c>
      <c r="E44" s="399">
        <v>0</v>
      </c>
      <c r="F44" s="399">
        <v>0</v>
      </c>
      <c r="G44" s="399">
        <v>0</v>
      </c>
      <c r="H44" s="399">
        <v>0</v>
      </c>
      <c r="I44" s="672">
        <v>0</v>
      </c>
      <c r="J44" s="399">
        <v>0</v>
      </c>
      <c r="K44" s="399">
        <v>0</v>
      </c>
      <c r="L44" s="668">
        <v>0</v>
      </c>
      <c r="M44" s="668">
        <v>0</v>
      </c>
      <c r="N44" s="671">
        <v>0</v>
      </c>
      <c r="O44" s="399">
        <v>0</v>
      </c>
      <c r="P44" s="192">
        <v>0</v>
      </c>
      <c r="Q44" s="191">
        <v>0</v>
      </c>
      <c r="R44" s="191">
        <v>0</v>
      </c>
      <c r="S44" s="191">
        <v>0</v>
      </c>
      <c r="T44" s="191">
        <v>0</v>
      </c>
    </row>
    <row r="45" spans="1:20" ht="25.05" customHeight="1">
      <c r="A45" s="707" t="s">
        <v>53</v>
      </c>
      <c r="B45" s="708" t="s">
        <v>211</v>
      </c>
      <c r="C45" s="707" t="s">
        <v>122</v>
      </c>
      <c r="D45" s="710">
        <v>0.01</v>
      </c>
      <c r="E45" s="768">
        <v>0.01</v>
      </c>
      <c r="F45" s="669">
        <v>0</v>
      </c>
      <c r="G45" s="709">
        <v>0</v>
      </c>
      <c r="H45" s="709">
        <v>0</v>
      </c>
      <c r="I45" s="709">
        <v>0</v>
      </c>
      <c r="J45" s="709">
        <v>0</v>
      </c>
      <c r="K45" s="709">
        <v>0</v>
      </c>
      <c r="L45" s="669">
        <v>0</v>
      </c>
      <c r="M45" s="669">
        <v>0</v>
      </c>
      <c r="N45" s="709">
        <v>0</v>
      </c>
      <c r="O45" s="709">
        <v>0</v>
      </c>
      <c r="P45" s="192">
        <v>0</v>
      </c>
      <c r="Q45" s="191">
        <v>0</v>
      </c>
      <c r="R45" s="191">
        <v>0</v>
      </c>
      <c r="S45" s="191">
        <v>0</v>
      </c>
      <c r="T45" s="191">
        <v>0</v>
      </c>
    </row>
    <row r="46" spans="1:20" ht="25.05" hidden="1" customHeight="1">
      <c r="A46" s="179" t="s">
        <v>86</v>
      </c>
      <c r="B46" s="175" t="s">
        <v>217</v>
      </c>
      <c r="C46" s="179" t="s">
        <v>178</v>
      </c>
      <c r="D46" s="431">
        <v>0</v>
      </c>
      <c r="E46" s="399">
        <v>0</v>
      </c>
      <c r="F46" s="399">
        <v>0</v>
      </c>
      <c r="G46" s="672">
        <v>0</v>
      </c>
      <c r="H46" s="672">
        <v>0</v>
      </c>
      <c r="I46" s="399">
        <v>0</v>
      </c>
      <c r="J46" s="399">
        <v>0</v>
      </c>
      <c r="K46" s="241">
        <v>0</v>
      </c>
      <c r="L46" s="668">
        <v>0</v>
      </c>
      <c r="M46" s="668">
        <v>0</v>
      </c>
      <c r="N46" s="241">
        <v>0</v>
      </c>
      <c r="O46" s="241">
        <v>0</v>
      </c>
      <c r="P46" s="192">
        <v>0</v>
      </c>
      <c r="Q46" s="191">
        <v>0</v>
      </c>
      <c r="R46" s="191">
        <v>0</v>
      </c>
      <c r="S46" s="191">
        <v>0</v>
      </c>
      <c r="T46" s="191">
        <v>0</v>
      </c>
    </row>
    <row r="47" spans="1:20" ht="25.05" hidden="1" customHeight="1">
      <c r="A47" s="179" t="s">
        <v>62</v>
      </c>
      <c r="B47" s="175" t="s">
        <v>218</v>
      </c>
      <c r="C47" s="179" t="s">
        <v>227</v>
      </c>
      <c r="D47" s="431">
        <v>0</v>
      </c>
      <c r="E47" s="399">
        <v>0</v>
      </c>
      <c r="F47" s="399">
        <v>0</v>
      </c>
      <c r="G47" s="672">
        <v>0</v>
      </c>
      <c r="H47" s="672">
        <v>0</v>
      </c>
      <c r="I47" s="399">
        <v>0</v>
      </c>
      <c r="J47" s="399">
        <v>0</v>
      </c>
      <c r="K47" s="241">
        <v>0</v>
      </c>
      <c r="L47" s="668">
        <v>0</v>
      </c>
      <c r="M47" s="668">
        <v>0</v>
      </c>
      <c r="N47" s="241">
        <v>0</v>
      </c>
      <c r="O47" s="241">
        <v>0</v>
      </c>
      <c r="P47" s="192">
        <v>0</v>
      </c>
      <c r="Q47" s="191">
        <v>0</v>
      </c>
      <c r="R47" s="191">
        <v>0</v>
      </c>
      <c r="S47" s="191">
        <v>0</v>
      </c>
      <c r="T47" s="191">
        <v>0</v>
      </c>
    </row>
    <row r="48" spans="1:20" ht="25.05" hidden="1" customHeight="1">
      <c r="A48" s="179" t="s">
        <v>63</v>
      </c>
      <c r="B48" s="175" t="s">
        <v>219</v>
      </c>
      <c r="C48" s="179" t="s">
        <v>228</v>
      </c>
      <c r="D48" s="431">
        <v>0</v>
      </c>
      <c r="E48" s="399">
        <v>0</v>
      </c>
      <c r="F48" s="399">
        <v>0</v>
      </c>
      <c r="G48" s="672">
        <v>0</v>
      </c>
      <c r="H48" s="672">
        <v>0</v>
      </c>
      <c r="I48" s="399">
        <v>0</v>
      </c>
      <c r="J48" s="399">
        <v>0</v>
      </c>
      <c r="K48" s="241">
        <v>0</v>
      </c>
      <c r="L48" s="668">
        <v>0</v>
      </c>
      <c r="M48" s="668">
        <v>0</v>
      </c>
      <c r="N48" s="241">
        <v>0</v>
      </c>
      <c r="O48" s="241">
        <v>0</v>
      </c>
      <c r="P48" s="192">
        <v>0</v>
      </c>
      <c r="Q48" s="191">
        <v>0</v>
      </c>
      <c r="R48" s="191">
        <v>0</v>
      </c>
      <c r="S48" s="191">
        <v>0</v>
      </c>
      <c r="T48" s="191">
        <v>0</v>
      </c>
    </row>
    <row r="49" spans="1:20" ht="25.05" hidden="1" customHeight="1">
      <c r="A49" s="179" t="s">
        <v>232</v>
      </c>
      <c r="B49" s="175" t="s">
        <v>220</v>
      </c>
      <c r="C49" s="179" t="s">
        <v>179</v>
      </c>
      <c r="D49" s="431"/>
      <c r="E49" s="399"/>
      <c r="F49" s="399"/>
      <c r="G49" s="672"/>
      <c r="H49" s="672"/>
      <c r="I49" s="399"/>
      <c r="J49" s="399"/>
      <c r="K49" s="241"/>
      <c r="L49" s="668"/>
      <c r="M49" s="668"/>
      <c r="N49" s="241"/>
      <c r="O49" s="241"/>
      <c r="P49" s="192" t="e">
        <v>#REF!</v>
      </c>
      <c r="Q49" s="191" t="e">
        <v>#REF!</v>
      </c>
      <c r="R49" s="191" t="e">
        <v>#REF!</v>
      </c>
      <c r="S49" s="191" t="e">
        <v>#REF!</v>
      </c>
      <c r="T49" s="191" t="e">
        <v>#REF!</v>
      </c>
    </row>
    <row r="50" spans="1:20" s="203" customFormat="1" ht="25.05" hidden="1" customHeight="1">
      <c r="A50" s="395" t="s">
        <v>58</v>
      </c>
      <c r="B50" s="183" t="s">
        <v>389</v>
      </c>
      <c r="C50" s="183" t="s">
        <v>140</v>
      </c>
      <c r="D50" s="431"/>
      <c r="E50" s="399"/>
      <c r="F50" s="399"/>
      <c r="G50" s="672"/>
      <c r="H50" s="672"/>
      <c r="I50" s="399"/>
      <c r="J50" s="399"/>
      <c r="K50" s="241"/>
      <c r="L50" s="668"/>
      <c r="M50" s="668"/>
      <c r="N50" s="241"/>
      <c r="O50" s="241"/>
      <c r="P50" s="193" t="e">
        <v>#REF!</v>
      </c>
      <c r="Q50" s="194" t="e">
        <v>#REF!</v>
      </c>
      <c r="R50" s="194" t="e">
        <v>#REF!</v>
      </c>
      <c r="S50" s="194" t="e">
        <v>#REF!</v>
      </c>
      <c r="T50" s="194" t="e">
        <v>#REF!</v>
      </c>
    </row>
    <row r="51" spans="1:20" ht="25.05" customHeight="1">
      <c r="A51" s="202" t="s">
        <v>168</v>
      </c>
      <c r="B51" s="201" t="s">
        <v>249</v>
      </c>
      <c r="C51" s="202" t="s">
        <v>128</v>
      </c>
      <c r="D51" s="402">
        <v>5.82</v>
      </c>
      <c r="E51" s="401">
        <v>0</v>
      </c>
      <c r="F51" s="402">
        <v>0</v>
      </c>
      <c r="G51" s="401">
        <v>0</v>
      </c>
      <c r="H51" s="401">
        <v>0</v>
      </c>
      <c r="I51" s="402">
        <v>2.08</v>
      </c>
      <c r="J51" s="402">
        <v>3.74</v>
      </c>
      <c r="K51" s="401">
        <v>0</v>
      </c>
      <c r="L51" s="670">
        <v>0</v>
      </c>
      <c r="M51" s="670">
        <v>0</v>
      </c>
      <c r="N51" s="401">
        <v>0</v>
      </c>
      <c r="O51" s="401">
        <v>0</v>
      </c>
      <c r="P51" s="204">
        <v>0</v>
      </c>
      <c r="Q51" s="139">
        <v>0</v>
      </c>
      <c r="R51" s="139">
        <v>0</v>
      </c>
      <c r="S51" s="139">
        <v>0</v>
      </c>
      <c r="T51" s="139">
        <v>0</v>
      </c>
    </row>
    <row r="52" spans="1:20" ht="25.05" hidden="1" customHeight="1">
      <c r="A52" s="140" t="s">
        <v>87</v>
      </c>
      <c r="B52" s="234" t="s">
        <v>222</v>
      </c>
      <c r="C52" s="235" t="s">
        <v>229</v>
      </c>
      <c r="D52" s="141">
        <v>0</v>
      </c>
      <c r="E52" s="142">
        <v>0</v>
      </c>
      <c r="F52" s="142">
        <v>0</v>
      </c>
      <c r="G52" s="142">
        <v>0</v>
      </c>
      <c r="H52" s="142">
        <v>0</v>
      </c>
      <c r="I52" s="143">
        <v>0</v>
      </c>
      <c r="J52" s="144">
        <v>0</v>
      </c>
      <c r="K52" s="144">
        <v>0</v>
      </c>
      <c r="L52" s="145">
        <v>0</v>
      </c>
      <c r="M52" s="145">
        <v>0</v>
      </c>
      <c r="N52" s="145">
        <v>0</v>
      </c>
      <c r="O52" s="145">
        <v>0</v>
      </c>
      <c r="P52" s="347">
        <v>0</v>
      </c>
      <c r="Q52" s="348">
        <v>0</v>
      </c>
      <c r="R52" s="348">
        <v>0</v>
      </c>
      <c r="S52" s="348">
        <v>0</v>
      </c>
      <c r="T52" s="348">
        <v>0</v>
      </c>
    </row>
    <row r="53" spans="1:20" ht="25.05" hidden="1" customHeight="1">
      <c r="A53" s="59" t="s">
        <v>59</v>
      </c>
      <c r="B53" s="201" t="s">
        <v>223</v>
      </c>
      <c r="C53" s="202" t="s">
        <v>230</v>
      </c>
      <c r="D53" s="146">
        <v>0</v>
      </c>
      <c r="E53" s="64">
        <v>0</v>
      </c>
      <c r="F53" s="64">
        <v>0</v>
      </c>
      <c r="G53" s="64">
        <v>0</v>
      </c>
      <c r="H53" s="64">
        <v>0</v>
      </c>
      <c r="I53" s="65">
        <v>0</v>
      </c>
      <c r="J53" s="138">
        <v>0</v>
      </c>
      <c r="K53" s="138">
        <v>0</v>
      </c>
      <c r="L53" s="139">
        <v>0</v>
      </c>
      <c r="M53" s="139">
        <v>0</v>
      </c>
      <c r="N53" s="139">
        <v>0</v>
      </c>
      <c r="O53" s="139">
        <v>0</v>
      </c>
      <c r="P53" s="349">
        <v>0</v>
      </c>
      <c r="Q53" s="350">
        <v>0</v>
      </c>
      <c r="R53" s="350">
        <v>0</v>
      </c>
      <c r="S53" s="350">
        <v>0</v>
      </c>
      <c r="T53" s="350">
        <v>0</v>
      </c>
    </row>
    <row r="54" spans="1:20" ht="25.05" hidden="1" customHeight="1">
      <c r="A54" s="351" t="s">
        <v>237</v>
      </c>
      <c r="B54" s="352" t="s">
        <v>231</v>
      </c>
      <c r="C54" s="353" t="s">
        <v>180</v>
      </c>
      <c r="D54" s="354">
        <v>0</v>
      </c>
      <c r="E54" s="355">
        <v>0</v>
      </c>
      <c r="F54" s="355">
        <v>0</v>
      </c>
      <c r="G54" s="355">
        <v>0</v>
      </c>
      <c r="H54" s="355">
        <v>0</v>
      </c>
      <c r="I54" s="356">
        <v>0</v>
      </c>
      <c r="J54" s="357">
        <v>0</v>
      </c>
      <c r="K54" s="357">
        <v>0</v>
      </c>
      <c r="L54" s="350">
        <v>0</v>
      </c>
      <c r="M54" s="350">
        <v>0</v>
      </c>
      <c r="N54" s="350">
        <v>0</v>
      </c>
      <c r="O54" s="350">
        <v>0</v>
      </c>
      <c r="P54" s="191">
        <v>0</v>
      </c>
      <c r="Q54" s="191">
        <v>0</v>
      </c>
      <c r="R54" s="191">
        <v>0</v>
      </c>
      <c r="S54" s="191">
        <v>0</v>
      </c>
      <c r="T54" s="191">
        <v>0</v>
      </c>
    </row>
    <row r="55" spans="1:20" ht="25.05" hidden="1" customHeight="1">
      <c r="A55" s="358" t="s">
        <v>238</v>
      </c>
      <c r="B55" s="175" t="s">
        <v>224</v>
      </c>
      <c r="C55" s="179" t="s">
        <v>141</v>
      </c>
      <c r="D55" s="359">
        <v>0</v>
      </c>
      <c r="E55" s="190">
        <v>0</v>
      </c>
      <c r="F55" s="190">
        <v>0</v>
      </c>
      <c r="G55" s="190">
        <v>0</v>
      </c>
      <c r="H55" s="190">
        <v>0</v>
      </c>
      <c r="I55" s="360">
        <v>0</v>
      </c>
      <c r="J55" s="361">
        <v>0</v>
      </c>
      <c r="K55" s="361">
        <v>0</v>
      </c>
      <c r="L55" s="191">
        <v>0</v>
      </c>
      <c r="M55" s="191">
        <v>0</v>
      </c>
      <c r="N55" s="191">
        <v>0</v>
      </c>
      <c r="O55" s="191">
        <v>0</v>
      </c>
      <c r="P55" s="191">
        <v>0</v>
      </c>
      <c r="Q55" s="191">
        <v>0</v>
      </c>
      <c r="R55" s="191">
        <v>0</v>
      </c>
      <c r="S55" s="191">
        <v>0</v>
      </c>
      <c r="T55" s="191">
        <v>0</v>
      </c>
    </row>
    <row r="56" spans="1:20" ht="25.05" hidden="1" customHeight="1">
      <c r="A56" s="358" t="s">
        <v>239</v>
      </c>
      <c r="B56" s="175" t="s">
        <v>39</v>
      </c>
      <c r="C56" s="179" t="s">
        <v>142</v>
      </c>
      <c r="D56" s="359">
        <v>0</v>
      </c>
      <c r="E56" s="190">
        <v>0</v>
      </c>
      <c r="F56" s="190">
        <v>0</v>
      </c>
      <c r="G56" s="190">
        <v>0</v>
      </c>
      <c r="H56" s="190">
        <v>0</v>
      </c>
      <c r="I56" s="360">
        <v>0</v>
      </c>
      <c r="J56" s="361">
        <v>0</v>
      </c>
      <c r="K56" s="361">
        <v>0</v>
      </c>
      <c r="L56" s="191">
        <v>0</v>
      </c>
      <c r="M56" s="191">
        <v>0</v>
      </c>
      <c r="N56" s="191">
        <v>0</v>
      </c>
      <c r="O56" s="191">
        <v>0</v>
      </c>
      <c r="P56" s="191">
        <v>0</v>
      </c>
      <c r="Q56" s="191">
        <v>0</v>
      </c>
      <c r="R56" s="191">
        <v>0</v>
      </c>
      <c r="S56" s="191">
        <v>0</v>
      </c>
      <c r="T56" s="191">
        <v>0</v>
      </c>
    </row>
    <row r="57" spans="1:20" ht="25.05" hidden="1" customHeight="1">
      <c r="A57" s="358" t="s">
        <v>240</v>
      </c>
      <c r="B57" s="175" t="s">
        <v>40</v>
      </c>
      <c r="C57" s="179" t="s">
        <v>143</v>
      </c>
      <c r="D57" s="359">
        <v>0</v>
      </c>
      <c r="E57" s="190">
        <v>0</v>
      </c>
      <c r="F57" s="190">
        <v>0</v>
      </c>
      <c r="G57" s="190">
        <v>0</v>
      </c>
      <c r="H57" s="190">
        <v>0</v>
      </c>
      <c r="I57" s="360">
        <v>0</v>
      </c>
      <c r="J57" s="361">
        <v>0</v>
      </c>
      <c r="K57" s="361">
        <v>0</v>
      </c>
      <c r="L57" s="191">
        <v>0</v>
      </c>
      <c r="M57" s="191">
        <v>0</v>
      </c>
      <c r="N57" s="191">
        <v>0</v>
      </c>
      <c r="O57" s="191">
        <v>0</v>
      </c>
      <c r="P57" s="191">
        <v>0</v>
      </c>
      <c r="Q57" s="191">
        <v>0</v>
      </c>
      <c r="R57" s="191">
        <v>0</v>
      </c>
      <c r="S57" s="191">
        <v>0</v>
      </c>
      <c r="T57" s="191">
        <v>0</v>
      </c>
    </row>
    <row r="58" spans="1:20" ht="25.05" customHeight="1"/>
  </sheetData>
  <mergeCells count="7">
    <mergeCell ref="A2:O2"/>
    <mergeCell ref="A4:A5"/>
    <mergeCell ref="B4:B5"/>
    <mergeCell ref="C4:C5"/>
    <mergeCell ref="D4:D5"/>
    <mergeCell ref="E4:O4"/>
    <mergeCell ref="N3:O3"/>
  </mergeCells>
  <phoneticPr fontId="64" type="noConversion"/>
  <printOptions horizontalCentered="1"/>
  <pageMargins left="0.23622047244094491" right="0.23622047244094491" top="0.98425196850393704" bottom="0.47244094488188981" header="0" footer="0.78740157480314965"/>
  <pageSetup paperSize="9"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2"/>
  <sheetViews>
    <sheetView tabSelected="1" topLeftCell="A16" workbookViewId="0">
      <selection activeCell="E19" sqref="E19"/>
    </sheetView>
  </sheetViews>
  <sheetFormatPr defaultRowHeight="13.8"/>
  <cols>
    <col min="1" max="1" width="4.21875" style="264" customWidth="1"/>
    <col min="2" max="2" width="62.6640625" style="247" customWidth="1"/>
    <col min="3" max="3" width="13.21875" style="247" bestFit="1" customWidth="1"/>
    <col min="4" max="4" width="13.6640625" style="247" customWidth="1"/>
    <col min="5" max="5" width="9" style="247" customWidth="1"/>
    <col min="6" max="6" width="6.21875" style="247" customWidth="1"/>
    <col min="7" max="7" width="8.77734375" style="247" customWidth="1"/>
    <col min="8" max="8" width="6.6640625" style="247" customWidth="1"/>
    <col min="9" max="9" width="8.33203125" style="247" hidden="1" customWidth="1"/>
    <col min="10" max="10" width="8" style="247" customWidth="1"/>
    <col min="11" max="11" width="6.77734375" style="247" customWidth="1"/>
    <col min="12" max="12" width="6.33203125" style="247" customWidth="1"/>
    <col min="13" max="13" width="26.44140625" style="436" customWidth="1"/>
    <col min="14" max="14" width="41" style="247" customWidth="1"/>
    <col min="15" max="16384" width="8.88671875" style="247"/>
  </cols>
  <sheetData>
    <row r="1" spans="1:14" ht="15.6">
      <c r="A1" s="854" t="s">
        <v>344</v>
      </c>
      <c r="B1" s="854"/>
      <c r="C1" s="588"/>
      <c r="D1" s="436"/>
      <c r="E1" s="436"/>
      <c r="F1" s="436"/>
      <c r="G1" s="436"/>
      <c r="H1" s="436"/>
      <c r="I1" s="436"/>
      <c r="J1" s="436"/>
      <c r="K1" s="436"/>
      <c r="L1" s="436"/>
      <c r="N1" s="436"/>
    </row>
    <row r="2" spans="1:14" ht="16.8">
      <c r="A2" s="898" t="s">
        <v>446</v>
      </c>
      <c r="B2" s="899"/>
      <c r="C2" s="899"/>
      <c r="D2" s="899"/>
      <c r="E2" s="899"/>
      <c r="F2" s="899"/>
      <c r="G2" s="899"/>
      <c r="H2" s="899"/>
      <c r="I2" s="899"/>
      <c r="J2" s="899"/>
      <c r="K2" s="899"/>
      <c r="L2" s="899"/>
      <c r="M2" s="899"/>
    </row>
    <row r="3" spans="1:14" s="252" customFormat="1" ht="13.8" customHeight="1">
      <c r="A3" s="900" t="s">
        <v>428</v>
      </c>
      <c r="B3" s="866" t="s">
        <v>115</v>
      </c>
      <c r="C3" s="866" t="s">
        <v>393</v>
      </c>
      <c r="D3" s="866" t="s">
        <v>31</v>
      </c>
      <c r="E3" s="867" t="s">
        <v>425</v>
      </c>
      <c r="F3" s="867" t="s">
        <v>32</v>
      </c>
      <c r="G3" s="867"/>
      <c r="H3" s="867"/>
      <c r="I3" s="867"/>
      <c r="J3" s="867"/>
      <c r="K3" s="867" t="s">
        <v>33</v>
      </c>
      <c r="L3" s="867" t="s">
        <v>34</v>
      </c>
      <c r="M3" s="892" t="s">
        <v>492</v>
      </c>
      <c r="N3" s="866" t="s">
        <v>316</v>
      </c>
    </row>
    <row r="4" spans="1:14" s="252" customFormat="1">
      <c r="A4" s="901"/>
      <c r="B4" s="866"/>
      <c r="C4" s="866"/>
      <c r="D4" s="866"/>
      <c r="E4" s="867"/>
      <c r="F4" s="867" t="s">
        <v>37</v>
      </c>
      <c r="G4" s="867"/>
      <c r="H4" s="867" t="s">
        <v>193</v>
      </c>
      <c r="I4" s="891" t="s">
        <v>195</v>
      </c>
      <c r="J4" s="867" t="s">
        <v>424</v>
      </c>
      <c r="K4" s="867"/>
      <c r="L4" s="867"/>
      <c r="M4" s="893"/>
      <c r="N4" s="866"/>
    </row>
    <row r="5" spans="1:14" s="252" customFormat="1" ht="55.2">
      <c r="A5" s="902"/>
      <c r="B5" s="866"/>
      <c r="C5" s="866"/>
      <c r="D5" s="866"/>
      <c r="E5" s="867"/>
      <c r="F5" s="589" t="s">
        <v>37</v>
      </c>
      <c r="G5" s="589" t="s">
        <v>448</v>
      </c>
      <c r="H5" s="867"/>
      <c r="I5" s="891"/>
      <c r="J5" s="867"/>
      <c r="K5" s="867"/>
      <c r="L5" s="867"/>
      <c r="M5" s="894"/>
      <c r="N5" s="866"/>
    </row>
    <row r="6" spans="1:14" s="252" customFormat="1" ht="15.6" customHeight="1">
      <c r="A6" s="462" t="s">
        <v>495</v>
      </c>
      <c r="B6" s="600" t="s">
        <v>281</v>
      </c>
      <c r="C6" s="600"/>
      <c r="D6" s="601"/>
      <c r="E6" s="601"/>
      <c r="F6" s="601"/>
      <c r="G6" s="601"/>
      <c r="H6" s="601"/>
      <c r="I6" s="601"/>
      <c r="J6" s="601"/>
      <c r="K6" s="601"/>
      <c r="L6" s="601"/>
      <c r="M6" s="601"/>
      <c r="N6" s="601"/>
    </row>
    <row r="7" spans="1:14" s="252" customFormat="1" ht="30" customHeight="1">
      <c r="A7" s="462" t="s">
        <v>150</v>
      </c>
      <c r="B7" s="604" t="s">
        <v>558</v>
      </c>
      <c r="C7" s="604"/>
      <c r="D7" s="590"/>
      <c r="E7" s="590"/>
      <c r="F7" s="590"/>
      <c r="G7" s="590"/>
      <c r="H7" s="590"/>
      <c r="I7" s="590"/>
      <c r="J7" s="590"/>
      <c r="K7" s="590"/>
      <c r="L7" s="590"/>
      <c r="M7" s="590"/>
      <c r="N7" s="590"/>
    </row>
    <row r="8" spans="1:14" ht="15" customHeight="1">
      <c r="A8" s="643">
        <v>1</v>
      </c>
      <c r="B8" s="729" t="s">
        <v>342</v>
      </c>
      <c r="C8" s="487" t="s">
        <v>493</v>
      </c>
      <c r="D8" s="487" t="s">
        <v>24</v>
      </c>
      <c r="E8" s="459">
        <v>4.2</v>
      </c>
      <c r="F8" s="460"/>
      <c r="G8" s="460"/>
      <c r="H8" s="460"/>
      <c r="I8" s="460"/>
      <c r="J8" s="460">
        <v>4.2</v>
      </c>
      <c r="K8" s="460"/>
      <c r="L8" s="460"/>
      <c r="M8" s="487" t="s">
        <v>611</v>
      </c>
      <c r="N8" s="514"/>
    </row>
    <row r="9" spans="1:14" ht="15" customHeight="1">
      <c r="A9" s="644">
        <v>2</v>
      </c>
      <c r="B9" s="504" t="s">
        <v>452</v>
      </c>
      <c r="C9" s="445" t="s">
        <v>493</v>
      </c>
      <c r="D9" s="445" t="s">
        <v>11</v>
      </c>
      <c r="E9" s="456">
        <v>2.68</v>
      </c>
      <c r="F9" s="245"/>
      <c r="G9" s="245"/>
      <c r="H9" s="245"/>
      <c r="I9" s="245"/>
      <c r="J9" s="245">
        <v>2.68</v>
      </c>
      <c r="K9" s="245"/>
      <c r="L9" s="245"/>
      <c r="M9" s="528" t="s">
        <v>600</v>
      </c>
      <c r="N9" s="509"/>
    </row>
    <row r="10" spans="1:14" s="66" customFormat="1" ht="31.05" customHeight="1">
      <c r="A10" s="645">
        <v>3</v>
      </c>
      <c r="B10" s="519" t="s">
        <v>497</v>
      </c>
      <c r="C10" s="505" t="s">
        <v>494</v>
      </c>
      <c r="D10" s="505" t="s">
        <v>20</v>
      </c>
      <c r="E10" s="605">
        <v>25</v>
      </c>
      <c r="F10" s="508"/>
      <c r="G10" s="508"/>
      <c r="H10" s="508"/>
      <c r="I10" s="508"/>
      <c r="J10" s="508"/>
      <c r="K10" s="508">
        <v>25</v>
      </c>
      <c r="L10" s="508"/>
      <c r="M10" s="509"/>
      <c r="N10" s="533" t="s">
        <v>561</v>
      </c>
    </row>
    <row r="11" spans="1:14" s="66" customFormat="1" ht="31.05" customHeight="1">
      <c r="A11" s="642">
        <v>4</v>
      </c>
      <c r="B11" s="622" t="s">
        <v>601</v>
      </c>
      <c r="C11" s="491" t="s">
        <v>559</v>
      </c>
      <c r="D11" s="491" t="s">
        <v>17</v>
      </c>
      <c r="E11" s="510">
        <v>0.08</v>
      </c>
      <c r="F11" s="511"/>
      <c r="G11" s="511"/>
      <c r="H11" s="511"/>
      <c r="I11" s="511"/>
      <c r="J11" s="511"/>
      <c r="K11" s="511">
        <v>0.08</v>
      </c>
      <c r="L11" s="511"/>
      <c r="M11" s="513"/>
      <c r="N11" s="711" t="s">
        <v>560</v>
      </c>
    </row>
    <row r="12" spans="1:14" s="252" customFormat="1" ht="31.95" customHeight="1">
      <c r="A12" s="462" t="s">
        <v>114</v>
      </c>
      <c r="B12" s="604" t="s">
        <v>496</v>
      </c>
      <c r="C12" s="604"/>
      <c r="D12" s="590"/>
      <c r="E12" s="461"/>
      <c r="F12" s="461"/>
      <c r="G12" s="461"/>
      <c r="H12" s="461"/>
      <c r="I12" s="461"/>
      <c r="J12" s="461"/>
      <c r="K12" s="461"/>
      <c r="L12" s="461"/>
      <c r="M12" s="590"/>
      <c r="N12" s="590"/>
    </row>
    <row r="13" spans="1:14" s="252" customFormat="1" ht="31.95" customHeight="1">
      <c r="A13" s="462" t="s">
        <v>51</v>
      </c>
      <c r="B13" s="604" t="s">
        <v>507</v>
      </c>
      <c r="C13" s="604"/>
      <c r="D13" s="604"/>
      <c r="E13" s="604"/>
      <c r="F13" s="461"/>
      <c r="G13" s="461"/>
      <c r="H13" s="461"/>
      <c r="I13" s="461"/>
      <c r="J13" s="461"/>
      <c r="K13" s="461"/>
      <c r="L13" s="461"/>
      <c r="M13" s="590"/>
      <c r="N13" s="590"/>
    </row>
    <row r="14" spans="1:14" s="252" customFormat="1" ht="31.95" customHeight="1">
      <c r="A14" s="462" t="s">
        <v>500</v>
      </c>
      <c r="B14" s="604" t="s">
        <v>499</v>
      </c>
      <c r="C14" s="603"/>
      <c r="D14" s="602"/>
      <c r="E14" s="602"/>
      <c r="F14" s="461"/>
      <c r="G14" s="461"/>
      <c r="H14" s="461"/>
      <c r="I14" s="461"/>
      <c r="J14" s="461"/>
      <c r="K14" s="461"/>
      <c r="L14" s="461"/>
      <c r="M14" s="590"/>
      <c r="N14" s="590"/>
    </row>
    <row r="15" spans="1:14" s="252" customFormat="1" ht="45" customHeight="1">
      <c r="A15" s="641">
        <v>1</v>
      </c>
      <c r="B15" s="616" t="s">
        <v>477</v>
      </c>
      <c r="C15" s="895" t="s">
        <v>498</v>
      </c>
      <c r="D15" s="617" t="s">
        <v>328</v>
      </c>
      <c r="E15" s="618">
        <v>0.16</v>
      </c>
      <c r="F15" s="618"/>
      <c r="G15" s="619"/>
      <c r="H15" s="619"/>
      <c r="I15" s="619"/>
      <c r="J15" s="619">
        <v>0.13</v>
      </c>
      <c r="K15" s="619">
        <v>0.03</v>
      </c>
      <c r="L15" s="618"/>
      <c r="M15" s="620"/>
      <c r="N15" s="621" t="s">
        <v>478</v>
      </c>
    </row>
    <row r="16" spans="1:14" s="252" customFormat="1" ht="45" customHeight="1">
      <c r="A16" s="642">
        <v>2</v>
      </c>
      <c r="B16" s="622" t="s">
        <v>544</v>
      </c>
      <c r="C16" s="896"/>
      <c r="D16" s="623" t="s">
        <v>408</v>
      </c>
      <c r="E16" s="510">
        <v>0.78</v>
      </c>
      <c r="F16" s="511"/>
      <c r="G16" s="511"/>
      <c r="H16" s="511"/>
      <c r="I16" s="511"/>
      <c r="J16" s="511">
        <v>0.78</v>
      </c>
      <c r="K16" s="511"/>
      <c r="L16" s="510"/>
      <c r="M16" s="624"/>
      <c r="N16" s="625" t="s">
        <v>556</v>
      </c>
    </row>
    <row r="17" spans="1:14" s="252" customFormat="1" ht="31.95" customHeight="1">
      <c r="A17" s="462" t="s">
        <v>501</v>
      </c>
      <c r="B17" s="604" t="s">
        <v>503</v>
      </c>
      <c r="C17" s="603"/>
      <c r="D17" s="602"/>
      <c r="E17" s="602"/>
      <c r="F17" s="461"/>
      <c r="G17" s="461"/>
      <c r="H17" s="461"/>
      <c r="I17" s="461"/>
      <c r="J17" s="461"/>
      <c r="K17" s="461"/>
      <c r="L17" s="461"/>
      <c r="M17" s="590"/>
      <c r="N17" s="590"/>
    </row>
    <row r="18" spans="1:14" ht="16.05" customHeight="1">
      <c r="A18" s="643">
        <v>1</v>
      </c>
      <c r="B18" s="730" t="s">
        <v>462</v>
      </c>
      <c r="C18" s="897" t="s">
        <v>502</v>
      </c>
      <c r="D18" s="884" t="s">
        <v>332</v>
      </c>
      <c r="E18" s="459">
        <v>17</v>
      </c>
      <c r="F18" s="460"/>
      <c r="G18" s="460"/>
      <c r="H18" s="460"/>
      <c r="I18" s="460"/>
      <c r="J18" s="460">
        <v>16.5</v>
      </c>
      <c r="K18" s="460">
        <v>0.1</v>
      </c>
      <c r="L18" s="460">
        <v>0.4</v>
      </c>
      <c r="M18" s="596"/>
      <c r="N18" s="884" t="s">
        <v>437</v>
      </c>
    </row>
    <row r="19" spans="1:14" ht="31.95" customHeight="1">
      <c r="A19" s="643">
        <v>2</v>
      </c>
      <c r="B19" s="731" t="s">
        <v>439</v>
      </c>
      <c r="C19" s="897"/>
      <c r="D19" s="884"/>
      <c r="E19" s="456">
        <v>10.999999999999998</v>
      </c>
      <c r="F19" s="245"/>
      <c r="G19" s="245"/>
      <c r="H19" s="245"/>
      <c r="I19" s="245"/>
      <c r="J19" s="245">
        <v>10.6</v>
      </c>
      <c r="K19" s="245">
        <v>0.2</v>
      </c>
      <c r="L19" s="245">
        <v>0.2</v>
      </c>
      <c r="M19" s="591"/>
      <c r="N19" s="884"/>
    </row>
    <row r="20" spans="1:14" ht="16.05" customHeight="1">
      <c r="A20" s="643">
        <v>3</v>
      </c>
      <c r="B20" s="731" t="s">
        <v>440</v>
      </c>
      <c r="C20" s="897"/>
      <c r="D20" s="884"/>
      <c r="E20" s="456">
        <v>19</v>
      </c>
      <c r="F20" s="245"/>
      <c r="G20" s="245"/>
      <c r="H20" s="245"/>
      <c r="I20" s="245"/>
      <c r="J20" s="245">
        <v>18.399999999999999</v>
      </c>
      <c r="K20" s="245">
        <v>0.3</v>
      </c>
      <c r="L20" s="245">
        <v>0.3</v>
      </c>
      <c r="M20" s="528"/>
      <c r="N20" s="884"/>
    </row>
    <row r="21" spans="1:14" ht="16.05" customHeight="1">
      <c r="A21" s="643">
        <v>4</v>
      </c>
      <c r="B21" s="732" t="s">
        <v>441</v>
      </c>
      <c r="C21" s="897"/>
      <c r="D21" s="885"/>
      <c r="E21" s="456">
        <v>13</v>
      </c>
      <c r="F21" s="245"/>
      <c r="G21" s="245"/>
      <c r="H21" s="245"/>
      <c r="I21" s="245"/>
      <c r="J21" s="245">
        <v>12.4</v>
      </c>
      <c r="K21" s="245">
        <v>0.2</v>
      </c>
      <c r="L21" s="245">
        <v>0.4</v>
      </c>
      <c r="M21" s="591"/>
      <c r="N21" s="885"/>
    </row>
    <row r="22" spans="1:14" ht="31.05" customHeight="1">
      <c r="A22" s="643">
        <v>5</v>
      </c>
      <c r="B22" s="626" t="s">
        <v>315</v>
      </c>
      <c r="C22" s="897"/>
      <c r="D22" s="627" t="s">
        <v>24</v>
      </c>
      <c r="E22" s="605">
        <v>0.8</v>
      </c>
      <c r="F22" s="508"/>
      <c r="G22" s="508"/>
      <c r="H22" s="508"/>
      <c r="I22" s="508"/>
      <c r="J22" s="508">
        <v>0.8</v>
      </c>
      <c r="K22" s="508"/>
      <c r="L22" s="508"/>
      <c r="M22" s="509"/>
      <c r="N22" s="592" t="s">
        <v>604</v>
      </c>
    </row>
    <row r="23" spans="1:14" s="152" customFormat="1" ht="31.95" customHeight="1">
      <c r="A23" s="462" t="s">
        <v>329</v>
      </c>
      <c r="B23" s="628" t="s">
        <v>545</v>
      </c>
      <c r="C23" s="629"/>
      <c r="D23" s="149"/>
      <c r="E23" s="461"/>
      <c r="F23" s="461"/>
      <c r="G23" s="461"/>
      <c r="H23" s="461"/>
      <c r="I23" s="461"/>
      <c r="J23" s="461"/>
      <c r="K23" s="461"/>
      <c r="L23" s="461"/>
      <c r="M23" s="590"/>
      <c r="N23" s="589"/>
    </row>
    <row r="24" spans="1:14" s="152" customFormat="1" ht="31.95" customHeight="1">
      <c r="A24" s="462" t="s">
        <v>504</v>
      </c>
      <c r="B24" s="628" t="s">
        <v>714</v>
      </c>
      <c r="C24" s="629"/>
      <c r="D24" s="149"/>
      <c r="E24" s="461"/>
      <c r="F24" s="461"/>
      <c r="G24" s="461"/>
      <c r="H24" s="461"/>
      <c r="I24" s="461"/>
      <c r="J24" s="461"/>
      <c r="K24" s="461"/>
      <c r="L24" s="461"/>
      <c r="M24" s="590"/>
      <c r="N24" s="589"/>
    </row>
    <row r="25" spans="1:14" ht="16.05" customHeight="1">
      <c r="A25" s="723">
        <v>1</v>
      </c>
      <c r="B25" s="736" t="s">
        <v>409</v>
      </c>
      <c r="C25" s="886" t="s">
        <v>542</v>
      </c>
      <c r="D25" s="173" t="s">
        <v>11</v>
      </c>
      <c r="E25" s="461">
        <v>0.1</v>
      </c>
      <c r="F25" s="724"/>
      <c r="G25" s="724"/>
      <c r="H25" s="724"/>
      <c r="I25" s="724"/>
      <c r="J25" s="724"/>
      <c r="K25" s="724">
        <v>0.1</v>
      </c>
      <c r="L25" s="724"/>
      <c r="M25" s="166"/>
      <c r="N25" s="886" t="s">
        <v>355</v>
      </c>
    </row>
    <row r="26" spans="1:14" s="252" customFormat="1" ht="16.05" customHeight="1">
      <c r="A26" s="723">
        <v>2</v>
      </c>
      <c r="B26" s="737" t="s">
        <v>442</v>
      </c>
      <c r="C26" s="886"/>
      <c r="D26" s="173" t="s">
        <v>11</v>
      </c>
      <c r="E26" s="461">
        <v>0.83</v>
      </c>
      <c r="F26" s="461"/>
      <c r="G26" s="461"/>
      <c r="H26" s="461"/>
      <c r="I26" s="461"/>
      <c r="J26" s="461"/>
      <c r="K26" s="724">
        <v>0.83</v>
      </c>
      <c r="L26" s="461"/>
      <c r="M26" s="683"/>
      <c r="N26" s="886"/>
    </row>
    <row r="27" spans="1:14" ht="31.95" customHeight="1">
      <c r="A27" s="723">
        <v>3</v>
      </c>
      <c r="B27" s="738" t="s">
        <v>419</v>
      </c>
      <c r="C27" s="886"/>
      <c r="D27" s="173" t="s">
        <v>11</v>
      </c>
      <c r="E27" s="461">
        <v>6.1999999999999993</v>
      </c>
      <c r="F27" s="724">
        <v>0.1</v>
      </c>
      <c r="G27" s="724"/>
      <c r="H27" s="724"/>
      <c r="I27" s="724"/>
      <c r="J27" s="724">
        <v>6.1</v>
      </c>
      <c r="K27" s="724"/>
      <c r="L27" s="724"/>
      <c r="M27" s="166"/>
      <c r="N27" s="886"/>
    </row>
    <row r="28" spans="1:14" ht="31.05" customHeight="1">
      <c r="A28" s="723">
        <v>4</v>
      </c>
      <c r="B28" s="736" t="s">
        <v>311</v>
      </c>
      <c r="C28" s="886"/>
      <c r="D28" s="173" t="s">
        <v>21</v>
      </c>
      <c r="E28" s="461">
        <v>0.2</v>
      </c>
      <c r="F28" s="724"/>
      <c r="G28" s="724"/>
      <c r="H28" s="724"/>
      <c r="I28" s="724"/>
      <c r="J28" s="724">
        <v>0.2</v>
      </c>
      <c r="K28" s="724"/>
      <c r="L28" s="724"/>
      <c r="M28" s="166"/>
      <c r="N28" s="739" t="s">
        <v>473</v>
      </c>
    </row>
    <row r="29" spans="1:14" ht="31.05" customHeight="1">
      <c r="A29" s="723">
        <v>5</v>
      </c>
      <c r="B29" s="736" t="s">
        <v>505</v>
      </c>
      <c r="C29" s="886"/>
      <c r="D29" s="173" t="s">
        <v>11</v>
      </c>
      <c r="E29" s="461">
        <v>0.13</v>
      </c>
      <c r="F29" s="724"/>
      <c r="G29" s="724"/>
      <c r="H29" s="724"/>
      <c r="I29" s="724"/>
      <c r="J29" s="724"/>
      <c r="K29" s="724">
        <v>0.13</v>
      </c>
      <c r="L29" s="724"/>
      <c r="M29" s="173" t="s">
        <v>487</v>
      </c>
      <c r="N29" s="739" t="s">
        <v>473</v>
      </c>
    </row>
    <row r="30" spans="1:14" ht="31.8" customHeight="1">
      <c r="A30" s="723">
        <v>6</v>
      </c>
      <c r="B30" s="736" t="s">
        <v>320</v>
      </c>
      <c r="C30" s="886"/>
      <c r="D30" s="173" t="s">
        <v>11</v>
      </c>
      <c r="E30" s="461">
        <v>0.03</v>
      </c>
      <c r="F30" s="724"/>
      <c r="G30" s="724"/>
      <c r="H30" s="724"/>
      <c r="I30" s="724"/>
      <c r="J30" s="724">
        <v>0.03</v>
      </c>
      <c r="K30" s="724"/>
      <c r="L30" s="724"/>
      <c r="M30" s="740" t="s">
        <v>614</v>
      </c>
      <c r="N30" s="150" t="s">
        <v>449</v>
      </c>
    </row>
    <row r="31" spans="1:14" ht="16.05" customHeight="1">
      <c r="A31" s="641">
        <v>7</v>
      </c>
      <c r="B31" s="616" t="s">
        <v>327</v>
      </c>
      <c r="C31" s="883" t="s">
        <v>542</v>
      </c>
      <c r="D31" s="615" t="s">
        <v>11</v>
      </c>
      <c r="E31" s="618">
        <v>0.1</v>
      </c>
      <c r="F31" s="619"/>
      <c r="G31" s="619"/>
      <c r="H31" s="619"/>
      <c r="I31" s="619"/>
      <c r="J31" s="619">
        <v>0.1</v>
      </c>
      <c r="K31" s="619"/>
      <c r="L31" s="619"/>
      <c r="M31" s="615" t="s">
        <v>615</v>
      </c>
      <c r="N31" s="720"/>
    </row>
    <row r="32" spans="1:14" ht="27.6" customHeight="1">
      <c r="A32" s="643">
        <v>8</v>
      </c>
      <c r="B32" s="637" t="s">
        <v>333</v>
      </c>
      <c r="C32" s="884"/>
      <c r="D32" s="638" t="s">
        <v>24</v>
      </c>
      <c r="E32" s="459">
        <v>0.2</v>
      </c>
      <c r="F32" s="460"/>
      <c r="G32" s="460"/>
      <c r="H32" s="460"/>
      <c r="I32" s="460"/>
      <c r="J32" s="460">
        <v>0.2</v>
      </c>
      <c r="K32" s="460"/>
      <c r="L32" s="460"/>
      <c r="M32" s="487" t="s">
        <v>585</v>
      </c>
      <c r="N32" s="639" t="s">
        <v>554</v>
      </c>
    </row>
    <row r="33" spans="1:14" ht="27.6">
      <c r="A33" s="644">
        <v>9</v>
      </c>
      <c r="B33" s="504" t="s">
        <v>310</v>
      </c>
      <c r="C33" s="884"/>
      <c r="D33" s="445" t="s">
        <v>11</v>
      </c>
      <c r="E33" s="456">
        <f>SUM(F33:J33)</f>
        <v>1</v>
      </c>
      <c r="F33" s="245">
        <v>0.04</v>
      </c>
      <c r="G33" s="245"/>
      <c r="H33" s="245"/>
      <c r="I33" s="245"/>
      <c r="J33" s="245">
        <v>0.96</v>
      </c>
      <c r="K33" s="245"/>
      <c r="L33" s="245"/>
      <c r="M33" s="686"/>
      <c r="N33" s="534" t="s">
        <v>416</v>
      </c>
    </row>
    <row r="34" spans="1:14" ht="31.95" customHeight="1">
      <c r="A34" s="644">
        <v>10</v>
      </c>
      <c r="B34" s="504" t="s">
        <v>317</v>
      </c>
      <c r="C34" s="884"/>
      <c r="D34" s="445" t="s">
        <v>21</v>
      </c>
      <c r="E34" s="456">
        <v>1.4000000000000001</v>
      </c>
      <c r="F34" s="245">
        <v>0.04</v>
      </c>
      <c r="G34" s="245"/>
      <c r="H34" s="245"/>
      <c r="I34" s="245"/>
      <c r="J34" s="245">
        <v>1.36</v>
      </c>
      <c r="K34" s="245"/>
      <c r="L34" s="245"/>
      <c r="M34" s="237"/>
      <c r="N34" s="532" t="s">
        <v>475</v>
      </c>
    </row>
    <row r="35" spans="1:14" ht="31.95" customHeight="1">
      <c r="A35" s="644">
        <v>11</v>
      </c>
      <c r="B35" s="504" t="s">
        <v>414</v>
      </c>
      <c r="C35" s="884"/>
      <c r="D35" s="445" t="s">
        <v>24</v>
      </c>
      <c r="E35" s="456">
        <v>0.16</v>
      </c>
      <c r="F35" s="245"/>
      <c r="G35" s="245"/>
      <c r="H35" s="245"/>
      <c r="I35" s="245"/>
      <c r="J35" s="245">
        <v>0.13</v>
      </c>
      <c r="K35" s="245">
        <v>0.03</v>
      </c>
      <c r="L35" s="245"/>
      <c r="M35" s="686"/>
      <c r="N35" s="532" t="s">
        <v>476</v>
      </c>
    </row>
    <row r="36" spans="1:14" ht="31.05" customHeight="1">
      <c r="A36" s="644">
        <v>12</v>
      </c>
      <c r="B36" s="504" t="s">
        <v>27</v>
      </c>
      <c r="C36" s="884"/>
      <c r="D36" s="445" t="s">
        <v>25</v>
      </c>
      <c r="E36" s="456">
        <v>0.87</v>
      </c>
      <c r="F36" s="245"/>
      <c r="G36" s="245"/>
      <c r="H36" s="245"/>
      <c r="I36" s="245"/>
      <c r="J36" s="245">
        <v>0.87</v>
      </c>
      <c r="K36" s="245"/>
      <c r="L36" s="245"/>
      <c r="M36" s="445" t="s">
        <v>582</v>
      </c>
      <c r="N36" s="687" t="s">
        <v>609</v>
      </c>
    </row>
    <row r="37" spans="1:14" ht="31.05" customHeight="1">
      <c r="A37" s="644">
        <v>13</v>
      </c>
      <c r="B37" s="504" t="s">
        <v>463</v>
      </c>
      <c r="C37" s="884"/>
      <c r="D37" s="445" t="s">
        <v>23</v>
      </c>
      <c r="E37" s="456">
        <v>0.72</v>
      </c>
      <c r="F37" s="245"/>
      <c r="G37" s="245"/>
      <c r="H37" s="245"/>
      <c r="I37" s="245"/>
      <c r="J37" s="245">
        <v>0.72</v>
      </c>
      <c r="K37" s="245"/>
      <c r="L37" s="245"/>
      <c r="M37" s="445" t="s">
        <v>584</v>
      </c>
      <c r="N37" s="528" t="s">
        <v>608</v>
      </c>
    </row>
    <row r="38" spans="1:14" ht="31.95" customHeight="1">
      <c r="A38" s="644">
        <v>14</v>
      </c>
      <c r="B38" s="504" t="s">
        <v>313</v>
      </c>
      <c r="C38" s="884"/>
      <c r="D38" s="445" t="s">
        <v>19</v>
      </c>
      <c r="E38" s="456">
        <v>1.9</v>
      </c>
      <c r="F38" s="245"/>
      <c r="G38" s="245"/>
      <c r="H38" s="245"/>
      <c r="I38" s="245"/>
      <c r="J38" s="245">
        <v>1.9</v>
      </c>
      <c r="K38" s="245"/>
      <c r="L38" s="245"/>
      <c r="M38" s="445" t="s">
        <v>583</v>
      </c>
      <c r="N38" s="687" t="s">
        <v>479</v>
      </c>
    </row>
    <row r="39" spans="1:14" ht="27.6">
      <c r="A39" s="644">
        <v>15</v>
      </c>
      <c r="B39" s="504" t="s">
        <v>26</v>
      </c>
      <c r="C39" s="884"/>
      <c r="D39" s="445" t="s">
        <v>22</v>
      </c>
      <c r="E39" s="456">
        <v>2.31</v>
      </c>
      <c r="F39" s="245"/>
      <c r="G39" s="245"/>
      <c r="H39" s="245"/>
      <c r="I39" s="245"/>
      <c r="J39" s="245">
        <v>2.31</v>
      </c>
      <c r="K39" s="245"/>
      <c r="L39" s="245"/>
      <c r="M39" s="445" t="s">
        <v>586</v>
      </c>
      <c r="N39" s="528" t="s">
        <v>607</v>
      </c>
    </row>
    <row r="40" spans="1:14" ht="16.2" customHeight="1">
      <c r="A40" s="644">
        <v>16</v>
      </c>
      <c r="B40" s="725" t="s">
        <v>307</v>
      </c>
      <c r="C40" s="884"/>
      <c r="D40" s="445" t="s">
        <v>17</v>
      </c>
      <c r="E40" s="456">
        <v>20</v>
      </c>
      <c r="F40" s="245"/>
      <c r="G40" s="245"/>
      <c r="H40" s="245"/>
      <c r="I40" s="245"/>
      <c r="J40" s="245">
        <v>20</v>
      </c>
      <c r="K40" s="245"/>
      <c r="L40" s="245"/>
      <c r="M40" s="445"/>
      <c r="N40" s="686"/>
    </row>
    <row r="41" spans="1:14" ht="31.95" customHeight="1">
      <c r="A41" s="644">
        <v>17</v>
      </c>
      <c r="B41" s="504" t="s">
        <v>710</v>
      </c>
      <c r="C41" s="884"/>
      <c r="D41" s="445" t="s">
        <v>11</v>
      </c>
      <c r="E41" s="456">
        <v>1.7000000000000002</v>
      </c>
      <c r="F41" s="245">
        <v>0.08</v>
      </c>
      <c r="G41" s="245"/>
      <c r="H41" s="245"/>
      <c r="I41" s="245"/>
      <c r="J41" s="245">
        <v>1.5</v>
      </c>
      <c r="K41" s="245">
        <v>0.12</v>
      </c>
      <c r="L41" s="245"/>
      <c r="M41" s="687" t="s">
        <v>616</v>
      </c>
      <c r="N41" s="532" t="s">
        <v>483</v>
      </c>
    </row>
    <row r="42" spans="1:14" ht="31.95" customHeight="1">
      <c r="A42" s="644">
        <v>18</v>
      </c>
      <c r="B42" s="504" t="s">
        <v>711</v>
      </c>
      <c r="C42" s="884"/>
      <c r="D42" s="445" t="s">
        <v>11</v>
      </c>
      <c r="E42" s="456">
        <v>2</v>
      </c>
      <c r="F42" s="245"/>
      <c r="G42" s="245"/>
      <c r="H42" s="245"/>
      <c r="I42" s="245"/>
      <c r="J42" s="245">
        <v>2</v>
      </c>
      <c r="K42" s="245"/>
      <c r="L42" s="245"/>
      <c r="M42" s="686"/>
      <c r="N42" s="532" t="s">
        <v>484</v>
      </c>
    </row>
    <row r="43" spans="1:14" ht="31.95" customHeight="1">
      <c r="A43" s="644">
        <v>19</v>
      </c>
      <c r="B43" s="504" t="s">
        <v>712</v>
      </c>
      <c r="C43" s="884"/>
      <c r="D43" s="445" t="s">
        <v>17</v>
      </c>
      <c r="E43" s="456">
        <f>SUM(F43:J43)</f>
        <v>1.3</v>
      </c>
      <c r="F43" s="245">
        <v>0.02</v>
      </c>
      <c r="G43" s="245"/>
      <c r="H43" s="245"/>
      <c r="I43" s="245"/>
      <c r="J43" s="245">
        <v>1.28</v>
      </c>
      <c r="K43" s="245"/>
      <c r="L43" s="245"/>
      <c r="M43" s="686"/>
      <c r="N43" s="687" t="s">
        <v>546</v>
      </c>
    </row>
    <row r="44" spans="1:14" ht="31.05" customHeight="1">
      <c r="A44" s="642">
        <v>20</v>
      </c>
      <c r="B44" s="611" t="s">
        <v>713</v>
      </c>
      <c r="C44" s="882"/>
      <c r="D44" s="491" t="s">
        <v>10</v>
      </c>
      <c r="E44" s="510">
        <v>1</v>
      </c>
      <c r="F44" s="511"/>
      <c r="G44" s="511"/>
      <c r="H44" s="511"/>
      <c r="I44" s="511"/>
      <c r="J44" s="511">
        <v>1</v>
      </c>
      <c r="K44" s="511"/>
      <c r="L44" s="511"/>
      <c r="M44" s="513"/>
      <c r="N44" s="685" t="s">
        <v>606</v>
      </c>
    </row>
    <row r="45" spans="1:14" s="152" customFormat="1" ht="31.95" customHeight="1">
      <c r="A45" s="462" t="s">
        <v>506</v>
      </c>
      <c r="B45" s="609" t="s">
        <v>715</v>
      </c>
      <c r="C45" s="614"/>
      <c r="D45" s="462"/>
      <c r="E45" s="461"/>
      <c r="F45" s="461"/>
      <c r="G45" s="461"/>
      <c r="H45" s="461"/>
      <c r="I45" s="461"/>
      <c r="J45" s="461"/>
      <c r="K45" s="461"/>
      <c r="L45" s="461"/>
      <c r="M45" s="590"/>
      <c r="N45" s="589"/>
    </row>
    <row r="46" spans="1:14" ht="16.05" customHeight="1">
      <c r="A46" s="641">
        <v>1</v>
      </c>
      <c r="B46" s="616" t="s">
        <v>312</v>
      </c>
      <c r="C46" s="883" t="s">
        <v>543</v>
      </c>
      <c r="D46" s="615" t="s">
        <v>11</v>
      </c>
      <c r="E46" s="618">
        <v>0.04</v>
      </c>
      <c r="F46" s="619"/>
      <c r="G46" s="619"/>
      <c r="H46" s="619"/>
      <c r="I46" s="619"/>
      <c r="J46" s="619">
        <v>0.04</v>
      </c>
      <c r="K46" s="619"/>
      <c r="L46" s="619"/>
      <c r="M46" s="640"/>
      <c r="N46" s="640"/>
    </row>
    <row r="47" spans="1:14" s="253" customFormat="1" ht="45" customHeight="1">
      <c r="A47" s="643">
        <v>2</v>
      </c>
      <c r="B47" s="504" t="s">
        <v>394</v>
      </c>
      <c r="C47" s="884"/>
      <c r="D47" s="445" t="s">
        <v>11</v>
      </c>
      <c r="E47" s="456">
        <v>0.18</v>
      </c>
      <c r="F47" s="245"/>
      <c r="G47" s="245"/>
      <c r="H47" s="245"/>
      <c r="I47" s="245"/>
      <c r="J47" s="245"/>
      <c r="K47" s="245">
        <v>0.18</v>
      </c>
      <c r="L47" s="245"/>
      <c r="M47" s="445" t="s">
        <v>576</v>
      </c>
      <c r="N47" s="528" t="s">
        <v>458</v>
      </c>
    </row>
    <row r="48" spans="1:14" ht="16.05" customHeight="1">
      <c r="A48" s="643">
        <v>3</v>
      </c>
      <c r="B48" s="610" t="s">
        <v>322</v>
      </c>
      <c r="C48" s="884"/>
      <c r="D48" s="487" t="s">
        <v>17</v>
      </c>
      <c r="E48" s="459">
        <v>1.8</v>
      </c>
      <c r="F48" s="460"/>
      <c r="G48" s="460"/>
      <c r="H48" s="460"/>
      <c r="I48" s="460"/>
      <c r="J48" s="460">
        <v>1.8</v>
      </c>
      <c r="K48" s="460"/>
      <c r="L48" s="460"/>
      <c r="M48" s="684"/>
      <c r="N48" s="535" t="s">
        <v>319</v>
      </c>
    </row>
    <row r="49" spans="1:14" ht="16.05" customHeight="1">
      <c r="A49" s="643">
        <v>4</v>
      </c>
      <c r="B49" s="504" t="s">
        <v>331</v>
      </c>
      <c r="C49" s="884"/>
      <c r="D49" s="445" t="s">
        <v>321</v>
      </c>
      <c r="E49" s="456">
        <v>0.2</v>
      </c>
      <c r="F49" s="245"/>
      <c r="G49" s="245"/>
      <c r="H49" s="245"/>
      <c r="I49" s="245"/>
      <c r="J49" s="245"/>
      <c r="K49" s="245">
        <v>0.2</v>
      </c>
      <c r="L49" s="245"/>
      <c r="M49" s="445" t="s">
        <v>577</v>
      </c>
      <c r="N49" s="528"/>
    </row>
    <row r="50" spans="1:14" ht="16.05" customHeight="1">
      <c r="A50" s="643">
        <v>5</v>
      </c>
      <c r="B50" s="420" t="s">
        <v>547</v>
      </c>
      <c r="C50" s="884"/>
      <c r="D50" s="445" t="s">
        <v>24</v>
      </c>
      <c r="E50" s="456">
        <v>0.03</v>
      </c>
      <c r="F50" s="245"/>
      <c r="G50" s="245"/>
      <c r="H50" s="245"/>
      <c r="I50" s="245"/>
      <c r="J50" s="245"/>
      <c r="K50" s="245">
        <v>0.03</v>
      </c>
      <c r="L50" s="245"/>
      <c r="M50" s="445" t="s">
        <v>587</v>
      </c>
      <c r="N50" s="686"/>
    </row>
    <row r="51" spans="1:14" ht="16.05" customHeight="1">
      <c r="A51" s="643">
        <v>6</v>
      </c>
      <c r="B51" s="420" t="s">
        <v>340</v>
      </c>
      <c r="C51" s="884"/>
      <c r="D51" s="445" t="s">
        <v>24</v>
      </c>
      <c r="E51" s="456">
        <v>1.5</v>
      </c>
      <c r="F51" s="245"/>
      <c r="G51" s="245"/>
      <c r="H51" s="245"/>
      <c r="I51" s="245"/>
      <c r="J51" s="245">
        <v>1.5</v>
      </c>
      <c r="K51" s="245"/>
      <c r="L51" s="245"/>
      <c r="M51" s="445" t="s">
        <v>588</v>
      </c>
      <c r="N51" s="881" t="s">
        <v>431</v>
      </c>
    </row>
    <row r="52" spans="1:14" ht="31.95" customHeight="1">
      <c r="A52" s="719">
        <v>7</v>
      </c>
      <c r="B52" s="721" t="s">
        <v>508</v>
      </c>
      <c r="C52" s="884"/>
      <c r="D52" s="505" t="s">
        <v>11</v>
      </c>
      <c r="E52" s="605">
        <v>0.01</v>
      </c>
      <c r="F52" s="508"/>
      <c r="G52" s="508"/>
      <c r="H52" s="508"/>
      <c r="I52" s="508"/>
      <c r="J52" s="508"/>
      <c r="K52" s="508">
        <v>0.01</v>
      </c>
      <c r="L52" s="508"/>
      <c r="M52" s="509"/>
      <c r="N52" s="884"/>
    </row>
    <row r="53" spans="1:14" ht="31.95" customHeight="1">
      <c r="A53" s="644">
        <v>8</v>
      </c>
      <c r="B53" s="420" t="s">
        <v>417</v>
      </c>
      <c r="C53" s="884"/>
      <c r="D53" s="445" t="s">
        <v>22</v>
      </c>
      <c r="E53" s="456">
        <v>0.49</v>
      </c>
      <c r="F53" s="245"/>
      <c r="G53" s="245"/>
      <c r="H53" s="245"/>
      <c r="I53" s="245"/>
      <c r="J53" s="245">
        <v>0.49</v>
      </c>
      <c r="K53" s="245"/>
      <c r="L53" s="245"/>
      <c r="M53" s="528" t="s">
        <v>578</v>
      </c>
      <c r="N53" s="687" t="s">
        <v>319</v>
      </c>
    </row>
    <row r="54" spans="1:14" ht="31.05" customHeight="1">
      <c r="A54" s="645">
        <v>9</v>
      </c>
      <c r="B54" s="721" t="s">
        <v>418</v>
      </c>
      <c r="C54" s="884"/>
      <c r="D54" s="505" t="s">
        <v>18</v>
      </c>
      <c r="E54" s="605">
        <v>1.3</v>
      </c>
      <c r="F54" s="508"/>
      <c r="G54" s="508"/>
      <c r="H54" s="508"/>
      <c r="I54" s="508"/>
      <c r="J54" s="508">
        <v>1.3</v>
      </c>
      <c r="K54" s="508"/>
      <c r="L54" s="508"/>
      <c r="M54" s="505" t="s">
        <v>579</v>
      </c>
      <c r="N54" s="848" t="s">
        <v>605</v>
      </c>
    </row>
    <row r="55" spans="1:14" ht="45" customHeight="1">
      <c r="A55" s="644">
        <v>10</v>
      </c>
      <c r="B55" s="420" t="s">
        <v>509</v>
      </c>
      <c r="C55" s="884"/>
      <c r="D55" s="445" t="s">
        <v>20</v>
      </c>
      <c r="E55" s="456">
        <v>7.0000000000000007E-2</v>
      </c>
      <c r="F55" s="245"/>
      <c r="G55" s="245"/>
      <c r="H55" s="245"/>
      <c r="I55" s="245"/>
      <c r="J55" s="245"/>
      <c r="K55" s="245">
        <v>7.0000000000000007E-2</v>
      </c>
      <c r="L55" s="245"/>
      <c r="M55" s="445" t="s">
        <v>589</v>
      </c>
      <c r="N55" s="846" t="s">
        <v>610</v>
      </c>
    </row>
    <row r="56" spans="1:14" ht="31.05" customHeight="1">
      <c r="A56" s="644">
        <v>11</v>
      </c>
      <c r="B56" s="420" t="s">
        <v>510</v>
      </c>
      <c r="C56" s="884"/>
      <c r="D56" s="445" t="s">
        <v>11</v>
      </c>
      <c r="E56" s="456">
        <v>0.46</v>
      </c>
      <c r="F56" s="245"/>
      <c r="G56" s="245"/>
      <c r="H56" s="245"/>
      <c r="I56" s="245"/>
      <c r="J56" s="245">
        <v>0.46</v>
      </c>
      <c r="K56" s="245"/>
      <c r="L56" s="245"/>
      <c r="M56" s="445" t="s">
        <v>599</v>
      </c>
      <c r="N56" s="890" t="s">
        <v>431</v>
      </c>
    </row>
    <row r="57" spans="1:14" ht="31.05" customHeight="1">
      <c r="A57" s="644">
        <v>12</v>
      </c>
      <c r="B57" s="420" t="s">
        <v>511</v>
      </c>
      <c r="C57" s="851"/>
      <c r="D57" s="445" t="s">
        <v>11</v>
      </c>
      <c r="E57" s="456">
        <v>0.73</v>
      </c>
      <c r="F57" s="245"/>
      <c r="G57" s="245"/>
      <c r="H57" s="245"/>
      <c r="I57" s="245"/>
      <c r="J57" s="245"/>
      <c r="K57" s="245">
        <v>0.73</v>
      </c>
      <c r="L57" s="245"/>
      <c r="M57" s="445" t="s">
        <v>575</v>
      </c>
      <c r="N57" s="890"/>
    </row>
    <row r="58" spans="1:14" ht="31.95" customHeight="1">
      <c r="A58" s="644">
        <v>13</v>
      </c>
      <c r="B58" s="420" t="s">
        <v>353</v>
      </c>
      <c r="C58" s="883" t="s">
        <v>543</v>
      </c>
      <c r="D58" s="426" t="s">
        <v>21</v>
      </c>
      <c r="E58" s="456">
        <v>4</v>
      </c>
      <c r="F58" s="245"/>
      <c r="G58" s="245"/>
      <c r="H58" s="245"/>
      <c r="I58" s="245"/>
      <c r="J58" s="245"/>
      <c r="K58" s="245">
        <v>1.92</v>
      </c>
      <c r="L58" s="245">
        <v>2.08</v>
      </c>
      <c r="M58" s="686"/>
      <c r="N58" s="393" t="s">
        <v>486</v>
      </c>
    </row>
    <row r="59" spans="1:14" ht="31.95" customHeight="1">
      <c r="A59" s="644">
        <v>14</v>
      </c>
      <c r="B59" s="420" t="s">
        <v>481</v>
      </c>
      <c r="C59" s="884"/>
      <c r="D59" s="445" t="s">
        <v>11</v>
      </c>
      <c r="E59" s="456">
        <v>5</v>
      </c>
      <c r="F59" s="245"/>
      <c r="G59" s="245"/>
      <c r="H59" s="245"/>
      <c r="I59" s="245"/>
      <c r="J59" s="245">
        <v>5</v>
      </c>
      <c r="K59" s="245"/>
      <c r="L59" s="245"/>
      <c r="M59" s="686"/>
      <c r="N59" s="393" t="s">
        <v>480</v>
      </c>
    </row>
    <row r="60" spans="1:14" ht="16.05" customHeight="1">
      <c r="A60" s="644">
        <v>15</v>
      </c>
      <c r="B60" s="420" t="s">
        <v>353</v>
      </c>
      <c r="C60" s="884"/>
      <c r="D60" s="445" t="s">
        <v>18</v>
      </c>
      <c r="E60" s="456">
        <v>5.48</v>
      </c>
      <c r="F60" s="245"/>
      <c r="G60" s="245"/>
      <c r="H60" s="245"/>
      <c r="I60" s="245"/>
      <c r="J60" s="245"/>
      <c r="K60" s="245">
        <v>1.74</v>
      </c>
      <c r="L60" s="245">
        <v>3.74</v>
      </c>
      <c r="M60" s="528"/>
      <c r="N60" s="528"/>
    </row>
    <row r="61" spans="1:14" s="252" customFormat="1" ht="16.05" customHeight="1">
      <c r="A61" s="644">
        <v>16</v>
      </c>
      <c r="B61" s="420" t="s">
        <v>512</v>
      </c>
      <c r="C61" s="884"/>
      <c r="D61" s="445" t="s">
        <v>18</v>
      </c>
      <c r="E61" s="456">
        <v>1.2</v>
      </c>
      <c r="F61" s="456"/>
      <c r="G61" s="456"/>
      <c r="H61" s="456"/>
      <c r="I61" s="456"/>
      <c r="J61" s="245">
        <v>0.72</v>
      </c>
      <c r="K61" s="245">
        <v>0.48</v>
      </c>
      <c r="L61" s="456"/>
      <c r="M61" s="445" t="s">
        <v>574</v>
      </c>
      <c r="N61" s="377"/>
    </row>
    <row r="62" spans="1:14" s="252" customFormat="1" ht="16.05" customHeight="1">
      <c r="A62" s="644">
        <v>17</v>
      </c>
      <c r="B62" s="420" t="s">
        <v>513</v>
      </c>
      <c r="C62" s="884"/>
      <c r="D62" s="445" t="s">
        <v>18</v>
      </c>
      <c r="E62" s="456">
        <v>15.78</v>
      </c>
      <c r="F62" s="245"/>
      <c r="G62" s="245"/>
      <c r="H62" s="245"/>
      <c r="I62" s="245"/>
      <c r="J62" s="245"/>
      <c r="K62" s="245">
        <v>15.78</v>
      </c>
      <c r="L62" s="245"/>
      <c r="M62" s="377"/>
      <c r="N62" s="686"/>
    </row>
    <row r="63" spans="1:14" s="254" customFormat="1" ht="31.95" customHeight="1">
      <c r="A63" s="644">
        <v>18</v>
      </c>
      <c r="B63" s="506" t="s">
        <v>516</v>
      </c>
      <c r="C63" s="884"/>
      <c r="D63" s="445" t="s">
        <v>20</v>
      </c>
      <c r="E63" s="456">
        <v>6.6</v>
      </c>
      <c r="F63" s="245"/>
      <c r="G63" s="245"/>
      <c r="H63" s="245"/>
      <c r="I63" s="245"/>
      <c r="J63" s="245">
        <v>6.6</v>
      </c>
      <c r="K63" s="245"/>
      <c r="L63" s="245"/>
      <c r="M63" s="393" t="s">
        <v>580</v>
      </c>
      <c r="N63" s="528" t="s">
        <v>490</v>
      </c>
    </row>
    <row r="64" spans="1:14" ht="16.05" customHeight="1">
      <c r="A64" s="644">
        <v>19</v>
      </c>
      <c r="B64" s="420" t="s">
        <v>548</v>
      </c>
      <c r="C64" s="884"/>
      <c r="D64" s="445" t="s">
        <v>323</v>
      </c>
      <c r="E64" s="378">
        <v>1200</v>
      </c>
      <c r="F64" s="245"/>
      <c r="G64" s="245"/>
      <c r="H64" s="507"/>
      <c r="I64" s="507"/>
      <c r="J64" s="245">
        <v>1200</v>
      </c>
      <c r="K64" s="507"/>
      <c r="L64" s="507"/>
      <c r="M64" s="686"/>
      <c r="N64" s="686"/>
    </row>
    <row r="65" spans="1:14" ht="16.05" customHeight="1">
      <c r="A65" s="644">
        <v>20</v>
      </c>
      <c r="B65" s="504" t="s">
        <v>339</v>
      </c>
      <c r="C65" s="884"/>
      <c r="D65" s="445" t="s">
        <v>323</v>
      </c>
      <c r="E65" s="456">
        <v>800</v>
      </c>
      <c r="F65" s="245"/>
      <c r="G65" s="245"/>
      <c r="H65" s="507"/>
      <c r="I65" s="507"/>
      <c r="J65" s="245">
        <v>800</v>
      </c>
      <c r="K65" s="507"/>
      <c r="L65" s="507"/>
      <c r="M65" s="686"/>
      <c r="N65" s="686"/>
    </row>
    <row r="66" spans="1:14" ht="31.05" customHeight="1">
      <c r="A66" s="644">
        <v>21</v>
      </c>
      <c r="B66" s="733" t="s">
        <v>485</v>
      </c>
      <c r="C66" s="884"/>
      <c r="D66" s="484" t="s">
        <v>24</v>
      </c>
      <c r="E66" s="456">
        <v>177.4</v>
      </c>
      <c r="F66" s="245"/>
      <c r="G66" s="245"/>
      <c r="H66" s="507"/>
      <c r="I66" s="507"/>
      <c r="J66" s="245">
        <v>177.4</v>
      </c>
      <c r="K66" s="507"/>
      <c r="L66" s="507"/>
      <c r="M66" s="686"/>
      <c r="N66" s="722" t="s">
        <v>603</v>
      </c>
    </row>
    <row r="67" spans="1:14" ht="31.95" customHeight="1">
      <c r="A67" s="644">
        <v>22</v>
      </c>
      <c r="B67" s="733" t="s">
        <v>514</v>
      </c>
      <c r="C67" s="884"/>
      <c r="D67" s="484" t="s">
        <v>24</v>
      </c>
      <c r="E67" s="456">
        <v>681.3</v>
      </c>
      <c r="F67" s="245"/>
      <c r="G67" s="245"/>
      <c r="H67" s="507"/>
      <c r="I67" s="507"/>
      <c r="J67" s="245">
        <v>335.5</v>
      </c>
      <c r="K67" s="245">
        <v>177.1</v>
      </c>
      <c r="L67" s="245">
        <v>168.7</v>
      </c>
      <c r="M67" s="686"/>
      <c r="N67" s="489" t="s">
        <v>453</v>
      </c>
    </row>
    <row r="68" spans="1:14" ht="31.95" customHeight="1">
      <c r="A68" s="642">
        <v>23</v>
      </c>
      <c r="B68" s="734" t="s">
        <v>515</v>
      </c>
      <c r="C68" s="882"/>
      <c r="D68" s="483" t="s">
        <v>24</v>
      </c>
      <c r="E68" s="510">
        <v>92.3</v>
      </c>
      <c r="F68" s="511"/>
      <c r="G68" s="511"/>
      <c r="H68" s="512"/>
      <c r="I68" s="512"/>
      <c r="J68" s="511">
        <v>92.3</v>
      </c>
      <c r="K68" s="511"/>
      <c r="L68" s="511"/>
      <c r="M68" s="513"/>
      <c r="N68" s="482"/>
    </row>
    <row r="69" spans="1:14" s="152" customFormat="1" ht="31.05" customHeight="1">
      <c r="A69" s="462" t="s">
        <v>517</v>
      </c>
      <c r="B69" s="609" t="s">
        <v>724</v>
      </c>
      <c r="C69" s="630"/>
      <c r="D69" s="631"/>
      <c r="E69" s="461"/>
      <c r="F69" s="461"/>
      <c r="G69" s="461"/>
      <c r="H69" s="632"/>
      <c r="I69" s="632"/>
      <c r="J69" s="461"/>
      <c r="K69" s="461"/>
      <c r="L69" s="461"/>
      <c r="M69" s="590"/>
      <c r="N69" s="633"/>
    </row>
    <row r="70" spans="1:14" ht="31.05" customHeight="1">
      <c r="A70" s="643">
        <v>1</v>
      </c>
      <c r="B70" s="610" t="s">
        <v>354</v>
      </c>
      <c r="C70" s="610"/>
      <c r="D70" s="487" t="s">
        <v>11</v>
      </c>
      <c r="E70" s="459">
        <v>18</v>
      </c>
      <c r="F70" s="460"/>
      <c r="G70" s="460"/>
      <c r="H70" s="460"/>
      <c r="I70" s="460"/>
      <c r="J70" s="460">
        <v>14.2</v>
      </c>
      <c r="K70" s="460">
        <v>3.8</v>
      </c>
      <c r="L70" s="460"/>
      <c r="M70" s="727" t="s">
        <v>581</v>
      </c>
      <c r="N70" s="594" t="s">
        <v>604</v>
      </c>
    </row>
    <row r="71" spans="1:14" s="253" customFormat="1" ht="31.95" customHeight="1">
      <c r="A71" s="643">
        <v>2</v>
      </c>
      <c r="B71" s="420" t="s">
        <v>420</v>
      </c>
      <c r="C71" s="420"/>
      <c r="D71" s="445" t="s">
        <v>11</v>
      </c>
      <c r="E71" s="456">
        <v>7.0000000000000007E-2</v>
      </c>
      <c r="F71" s="245"/>
      <c r="G71" s="245"/>
      <c r="H71" s="245"/>
      <c r="I71" s="245"/>
      <c r="J71" s="245">
        <v>7.0000000000000007E-2</v>
      </c>
      <c r="K71" s="245"/>
      <c r="L71" s="245"/>
      <c r="M71" s="445" t="s">
        <v>571</v>
      </c>
      <c r="N71" s="595" t="s">
        <v>565</v>
      </c>
    </row>
    <row r="72" spans="1:14" ht="45" customHeight="1">
      <c r="A72" s="643">
        <v>3</v>
      </c>
      <c r="B72" s="591" t="s">
        <v>330</v>
      </c>
      <c r="C72" s="591"/>
      <c r="D72" s="445" t="s">
        <v>20</v>
      </c>
      <c r="E72" s="456">
        <v>5</v>
      </c>
      <c r="F72" s="245"/>
      <c r="G72" s="245"/>
      <c r="H72" s="245"/>
      <c r="I72" s="245"/>
      <c r="J72" s="245">
        <v>3.7</v>
      </c>
      <c r="K72" s="245">
        <v>1.3</v>
      </c>
      <c r="L72" s="245"/>
      <c r="M72" s="445" t="s">
        <v>570</v>
      </c>
      <c r="N72" s="528" t="s">
        <v>421</v>
      </c>
    </row>
    <row r="73" spans="1:14" ht="31.05" customHeight="1">
      <c r="A73" s="643">
        <v>4</v>
      </c>
      <c r="B73" s="420" t="s">
        <v>718</v>
      </c>
      <c r="C73" s="849" t="s">
        <v>719</v>
      </c>
      <c r="D73" s="445" t="s">
        <v>11</v>
      </c>
      <c r="E73" s="456">
        <f t="shared" ref="E73" si="0">F73+SUM(H73:L73)</f>
        <v>0.5</v>
      </c>
      <c r="F73" s="245"/>
      <c r="G73" s="245"/>
      <c r="H73" s="245"/>
      <c r="I73" s="245"/>
      <c r="J73" s="245">
        <v>0.5</v>
      </c>
      <c r="K73" s="245"/>
      <c r="L73" s="245"/>
      <c r="M73" s="393" t="s">
        <v>720</v>
      </c>
      <c r="N73" s="445" t="s">
        <v>318</v>
      </c>
    </row>
    <row r="74" spans="1:14" ht="31.05" customHeight="1">
      <c r="A74" s="643">
        <v>5</v>
      </c>
      <c r="B74" s="721" t="s">
        <v>557</v>
      </c>
      <c r="C74" s="530" t="s">
        <v>518</v>
      </c>
      <c r="D74" s="505" t="s">
        <v>321</v>
      </c>
      <c r="E74" s="605">
        <v>0.5</v>
      </c>
      <c r="F74" s="508"/>
      <c r="G74" s="508"/>
      <c r="H74" s="508"/>
      <c r="I74" s="508"/>
      <c r="J74" s="508">
        <v>0.5</v>
      </c>
      <c r="K74" s="508"/>
      <c r="L74" s="508"/>
      <c r="M74" s="509"/>
      <c r="N74" s="505" t="s">
        <v>318</v>
      </c>
    </row>
    <row r="75" spans="1:14" ht="45" customHeight="1">
      <c r="A75" s="642">
        <v>6</v>
      </c>
      <c r="B75" s="513" t="s">
        <v>721</v>
      </c>
      <c r="C75" s="513"/>
      <c r="D75" s="491" t="s">
        <v>20</v>
      </c>
      <c r="E75" s="510">
        <f t="shared" ref="E75" si="1">F75+SUM(H75:L75)</f>
        <v>0.4</v>
      </c>
      <c r="F75" s="511"/>
      <c r="G75" s="511"/>
      <c r="H75" s="511"/>
      <c r="I75" s="511"/>
      <c r="J75" s="511">
        <v>0.4</v>
      </c>
      <c r="K75" s="511"/>
      <c r="L75" s="511"/>
      <c r="M75" s="491" t="s">
        <v>722</v>
      </c>
      <c r="N75" s="711" t="s">
        <v>723</v>
      </c>
    </row>
    <row r="76" spans="1:14" s="152" customFormat="1" ht="31.2" customHeight="1">
      <c r="A76" s="462" t="s">
        <v>519</v>
      </c>
      <c r="B76" s="604" t="s">
        <v>520</v>
      </c>
      <c r="C76" s="590"/>
      <c r="D76" s="462"/>
      <c r="E76" s="461"/>
      <c r="F76" s="461"/>
      <c r="G76" s="461"/>
      <c r="H76" s="461"/>
      <c r="I76" s="461"/>
      <c r="J76" s="461"/>
      <c r="K76" s="461"/>
      <c r="L76" s="461"/>
      <c r="M76" s="590"/>
      <c r="N76" s="151"/>
    </row>
    <row r="77" spans="1:14" ht="16.05" customHeight="1">
      <c r="A77" s="643">
        <v>1</v>
      </c>
      <c r="B77" s="458" t="s">
        <v>549</v>
      </c>
      <c r="C77" s="458"/>
      <c r="D77" s="487" t="s">
        <v>10</v>
      </c>
      <c r="E77" s="459">
        <v>0.75</v>
      </c>
      <c r="F77" s="460"/>
      <c r="G77" s="460"/>
      <c r="H77" s="460"/>
      <c r="I77" s="460"/>
      <c r="J77" s="460">
        <v>0.75</v>
      </c>
      <c r="K77" s="460"/>
      <c r="L77" s="460"/>
      <c r="M77" s="726" t="s">
        <v>569</v>
      </c>
      <c r="N77" s="883" t="s">
        <v>473</v>
      </c>
    </row>
    <row r="78" spans="1:14" ht="16.05" customHeight="1">
      <c r="A78" s="643">
        <v>2</v>
      </c>
      <c r="B78" s="457" t="s">
        <v>521</v>
      </c>
      <c r="C78" s="457"/>
      <c r="D78" s="445" t="s">
        <v>10</v>
      </c>
      <c r="E78" s="456">
        <v>0.60000000000000009</v>
      </c>
      <c r="F78" s="245"/>
      <c r="G78" s="245"/>
      <c r="H78" s="245"/>
      <c r="I78" s="245"/>
      <c r="J78" s="245">
        <v>0.60000000000000009</v>
      </c>
      <c r="K78" s="245"/>
      <c r="L78" s="245"/>
      <c r="M78" s="726" t="s">
        <v>612</v>
      </c>
      <c r="N78" s="884"/>
    </row>
    <row r="79" spans="1:14" ht="16.05" customHeight="1">
      <c r="A79" s="643">
        <v>3</v>
      </c>
      <c r="B79" s="457" t="s">
        <v>522</v>
      </c>
      <c r="C79" s="457"/>
      <c r="D79" s="445" t="s">
        <v>10</v>
      </c>
      <c r="E79" s="456">
        <v>0.52</v>
      </c>
      <c r="F79" s="245"/>
      <c r="G79" s="245"/>
      <c r="H79" s="245"/>
      <c r="I79" s="245"/>
      <c r="J79" s="245">
        <v>0.52</v>
      </c>
      <c r="K79" s="245"/>
      <c r="L79" s="245"/>
      <c r="M79" s="726" t="s">
        <v>567</v>
      </c>
      <c r="N79" s="884"/>
    </row>
    <row r="80" spans="1:14" s="66" customFormat="1" ht="16.05" customHeight="1">
      <c r="A80" s="719">
        <v>4</v>
      </c>
      <c r="B80" s="509" t="s">
        <v>523</v>
      </c>
      <c r="C80" s="509"/>
      <c r="D80" s="505" t="s">
        <v>10</v>
      </c>
      <c r="E80" s="605">
        <v>0.6</v>
      </c>
      <c r="F80" s="508"/>
      <c r="G80" s="508"/>
      <c r="H80" s="508"/>
      <c r="I80" s="508"/>
      <c r="J80" s="508"/>
      <c r="K80" s="508">
        <v>0.6</v>
      </c>
      <c r="L80" s="508"/>
      <c r="M80" s="505" t="s">
        <v>568</v>
      </c>
      <c r="N80" s="884"/>
    </row>
    <row r="81" spans="1:14" ht="31.95" customHeight="1">
      <c r="A81" s="723">
        <v>5</v>
      </c>
      <c r="B81" s="166" t="s">
        <v>9</v>
      </c>
      <c r="C81" s="166"/>
      <c r="D81" s="173" t="s">
        <v>10</v>
      </c>
      <c r="E81" s="461">
        <v>0.61</v>
      </c>
      <c r="F81" s="724"/>
      <c r="G81" s="724"/>
      <c r="H81" s="724"/>
      <c r="I81" s="724"/>
      <c r="J81" s="724">
        <v>0.61</v>
      </c>
      <c r="K81" s="724"/>
      <c r="L81" s="724"/>
      <c r="M81" s="740" t="s">
        <v>590</v>
      </c>
      <c r="N81" s="741" t="s">
        <v>555</v>
      </c>
    </row>
    <row r="82" spans="1:14" s="152" customFormat="1" ht="22.2" customHeight="1">
      <c r="A82" s="462" t="s">
        <v>524</v>
      </c>
      <c r="B82" s="604" t="s">
        <v>716</v>
      </c>
      <c r="C82" s="590"/>
      <c r="D82" s="462"/>
      <c r="E82" s="461"/>
      <c r="F82" s="461"/>
      <c r="G82" s="461"/>
      <c r="H82" s="461"/>
      <c r="I82" s="461"/>
      <c r="J82" s="461"/>
      <c r="K82" s="461"/>
      <c r="L82" s="461"/>
      <c r="M82" s="590"/>
      <c r="N82" s="151"/>
    </row>
    <row r="83" spans="1:14" ht="31.95" customHeight="1">
      <c r="A83" s="643">
        <v>1</v>
      </c>
      <c r="B83" s="514" t="s">
        <v>309</v>
      </c>
      <c r="C83" s="514"/>
      <c r="D83" s="487" t="s">
        <v>17</v>
      </c>
      <c r="E83" s="459">
        <v>0.51</v>
      </c>
      <c r="F83" s="460"/>
      <c r="G83" s="460"/>
      <c r="H83" s="460"/>
      <c r="I83" s="460"/>
      <c r="J83" s="460">
        <v>0.51</v>
      </c>
      <c r="K83" s="460"/>
      <c r="L83" s="460"/>
      <c r="M83" s="726" t="s">
        <v>566</v>
      </c>
      <c r="N83" s="535" t="s">
        <v>474</v>
      </c>
    </row>
    <row r="84" spans="1:14" s="152" customFormat="1" ht="16.05" customHeight="1">
      <c r="A84" s="462" t="s">
        <v>525</v>
      </c>
      <c r="B84" s="604" t="s">
        <v>550</v>
      </c>
      <c r="C84" s="590"/>
      <c r="D84" s="462"/>
      <c r="E84" s="461"/>
      <c r="F84" s="461"/>
      <c r="G84" s="461"/>
      <c r="H84" s="461"/>
      <c r="I84" s="461"/>
      <c r="J84" s="461"/>
      <c r="K84" s="461"/>
      <c r="L84" s="461"/>
      <c r="M84" s="590"/>
      <c r="N84" s="174"/>
    </row>
    <row r="85" spans="1:14" ht="31.05" customHeight="1">
      <c r="A85" s="643">
        <v>1</v>
      </c>
      <c r="B85" s="613" t="s">
        <v>541</v>
      </c>
      <c r="C85" s="613"/>
      <c r="D85" s="608" t="s">
        <v>22</v>
      </c>
      <c r="E85" s="607">
        <v>0.15</v>
      </c>
      <c r="F85" s="612"/>
      <c r="G85" s="612"/>
      <c r="H85" s="612"/>
      <c r="I85" s="612"/>
      <c r="J85" s="612">
        <v>0.15</v>
      </c>
      <c r="K85" s="612"/>
      <c r="L85" s="612"/>
      <c r="M85" s="634" t="s">
        <v>598</v>
      </c>
      <c r="N85" s="682" t="s">
        <v>562</v>
      </c>
    </row>
    <row r="86" spans="1:14" s="152" customFormat="1" ht="16.05" customHeight="1">
      <c r="A86" s="462" t="s">
        <v>526</v>
      </c>
      <c r="B86" s="604" t="s">
        <v>551</v>
      </c>
      <c r="C86" s="847"/>
      <c r="D86" s="462"/>
      <c r="E86" s="461"/>
      <c r="F86" s="461"/>
      <c r="G86" s="461"/>
      <c r="H86" s="461"/>
      <c r="I86" s="461"/>
      <c r="J86" s="461"/>
      <c r="K86" s="461"/>
      <c r="L86" s="461"/>
      <c r="M86" s="847"/>
      <c r="N86" s="151"/>
    </row>
    <row r="87" spans="1:14" ht="31.95" customHeight="1">
      <c r="A87" s="643">
        <v>1</v>
      </c>
      <c r="B87" s="635" t="s">
        <v>540</v>
      </c>
      <c r="C87" s="635"/>
      <c r="D87" s="636" t="s">
        <v>19</v>
      </c>
      <c r="E87" s="607">
        <v>0.65</v>
      </c>
      <c r="F87" s="612"/>
      <c r="G87" s="612"/>
      <c r="H87" s="612"/>
      <c r="I87" s="612"/>
      <c r="J87" s="612">
        <v>0.65</v>
      </c>
      <c r="K87" s="612"/>
      <c r="L87" s="612"/>
      <c r="M87" s="728" t="s">
        <v>572</v>
      </c>
      <c r="N87" s="682" t="s">
        <v>562</v>
      </c>
    </row>
    <row r="88" spans="1:14" s="152" customFormat="1" ht="16.05" customHeight="1">
      <c r="A88" s="462" t="s">
        <v>527</v>
      </c>
      <c r="B88" s="604" t="s">
        <v>552</v>
      </c>
      <c r="C88" s="590"/>
      <c r="D88" s="462"/>
      <c r="E88" s="461"/>
      <c r="F88" s="461"/>
      <c r="G88" s="461"/>
      <c r="H88" s="461"/>
      <c r="I88" s="461"/>
      <c r="J88" s="461"/>
      <c r="K88" s="461"/>
      <c r="L88" s="461"/>
      <c r="M88" s="590"/>
      <c r="N88" s="151"/>
    </row>
    <row r="89" spans="1:14" ht="31.05" customHeight="1">
      <c r="A89" s="643">
        <v>1</v>
      </c>
      <c r="B89" s="613" t="s">
        <v>539</v>
      </c>
      <c r="C89" s="613"/>
      <c r="D89" s="608" t="s">
        <v>21</v>
      </c>
      <c r="E89" s="607">
        <v>0.53</v>
      </c>
      <c r="F89" s="612"/>
      <c r="G89" s="612"/>
      <c r="H89" s="612"/>
      <c r="I89" s="612"/>
      <c r="J89" s="612">
        <v>0.53</v>
      </c>
      <c r="K89" s="612"/>
      <c r="L89" s="612"/>
      <c r="M89" s="728" t="s">
        <v>573</v>
      </c>
      <c r="N89" s="682" t="s">
        <v>562</v>
      </c>
    </row>
    <row r="90" spans="1:14" s="152" customFormat="1" ht="31.2" customHeight="1">
      <c r="A90" s="462" t="s">
        <v>528</v>
      </c>
      <c r="B90" s="604" t="s">
        <v>531</v>
      </c>
      <c r="C90" s="590"/>
      <c r="D90" s="462"/>
      <c r="E90" s="461"/>
      <c r="F90" s="461"/>
      <c r="G90" s="461"/>
      <c r="H90" s="461"/>
      <c r="I90" s="461"/>
      <c r="J90" s="461"/>
      <c r="K90" s="461"/>
      <c r="L90" s="461"/>
      <c r="M90" s="590"/>
      <c r="N90" s="151"/>
    </row>
    <row r="91" spans="1:14" ht="16.05" customHeight="1">
      <c r="A91" s="643">
        <v>1</v>
      </c>
      <c r="B91" s="514" t="s">
        <v>324</v>
      </c>
      <c r="C91" s="514"/>
      <c r="D91" s="487" t="s">
        <v>20</v>
      </c>
      <c r="E91" s="459">
        <v>0.7</v>
      </c>
      <c r="F91" s="460"/>
      <c r="G91" s="460"/>
      <c r="H91" s="460"/>
      <c r="I91" s="460"/>
      <c r="J91" s="460">
        <v>0.7</v>
      </c>
      <c r="K91" s="460"/>
      <c r="L91" s="460"/>
      <c r="M91" s="726" t="s">
        <v>591</v>
      </c>
      <c r="N91" s="884" t="s">
        <v>563</v>
      </c>
    </row>
    <row r="92" spans="1:14" ht="16.05" customHeight="1">
      <c r="A92" s="643">
        <v>2</v>
      </c>
      <c r="B92" s="591" t="s">
        <v>325</v>
      </c>
      <c r="C92" s="591"/>
      <c r="D92" s="445" t="s">
        <v>20</v>
      </c>
      <c r="E92" s="456">
        <v>0.4</v>
      </c>
      <c r="F92" s="245"/>
      <c r="G92" s="245"/>
      <c r="H92" s="245"/>
      <c r="I92" s="245"/>
      <c r="J92" s="245">
        <v>0.4</v>
      </c>
      <c r="K92" s="245"/>
      <c r="L92" s="245"/>
      <c r="M92" s="726" t="s">
        <v>613</v>
      </c>
      <c r="N92" s="884"/>
    </row>
    <row r="93" spans="1:14" ht="16.05" customHeight="1">
      <c r="A93" s="643">
        <v>3</v>
      </c>
      <c r="B93" s="591" t="s">
        <v>529</v>
      </c>
      <c r="C93" s="591"/>
      <c r="D93" s="445" t="s">
        <v>20</v>
      </c>
      <c r="E93" s="456">
        <v>0.8</v>
      </c>
      <c r="F93" s="245"/>
      <c r="G93" s="245"/>
      <c r="H93" s="245"/>
      <c r="I93" s="245"/>
      <c r="J93" s="245">
        <v>0.8</v>
      </c>
      <c r="K93" s="245"/>
      <c r="L93" s="245"/>
      <c r="M93" s="726" t="s">
        <v>593</v>
      </c>
      <c r="N93" s="881" t="s">
        <v>562</v>
      </c>
    </row>
    <row r="94" spans="1:14" ht="16.05" customHeight="1">
      <c r="A94" s="643">
        <v>4</v>
      </c>
      <c r="B94" s="509" t="s">
        <v>530</v>
      </c>
      <c r="C94" s="509"/>
      <c r="D94" s="505" t="s">
        <v>20</v>
      </c>
      <c r="E94" s="605">
        <v>0.55000000000000004</v>
      </c>
      <c r="F94" s="508"/>
      <c r="G94" s="508"/>
      <c r="H94" s="508"/>
      <c r="I94" s="508"/>
      <c r="J94" s="508">
        <v>0.55000000000000004</v>
      </c>
      <c r="K94" s="508"/>
      <c r="L94" s="508"/>
      <c r="M94" s="726" t="s">
        <v>592</v>
      </c>
      <c r="N94" s="882"/>
    </row>
    <row r="95" spans="1:14" s="152" customFormat="1" ht="16.05" customHeight="1">
      <c r="A95" s="462" t="s">
        <v>533</v>
      </c>
      <c r="B95" s="604" t="s">
        <v>532</v>
      </c>
      <c r="C95" s="590"/>
      <c r="D95" s="462"/>
      <c r="E95" s="461"/>
      <c r="F95" s="461"/>
      <c r="G95" s="461"/>
      <c r="H95" s="461"/>
      <c r="I95" s="461"/>
      <c r="J95" s="461"/>
      <c r="K95" s="461"/>
      <c r="L95" s="461"/>
      <c r="M95" s="590"/>
      <c r="N95" s="151"/>
    </row>
    <row r="96" spans="1:14" ht="31.95" customHeight="1">
      <c r="A96" s="643">
        <v>1</v>
      </c>
      <c r="B96" s="613" t="s">
        <v>326</v>
      </c>
      <c r="C96" s="613"/>
      <c r="D96" s="608" t="s">
        <v>18</v>
      </c>
      <c r="E96" s="607">
        <v>1</v>
      </c>
      <c r="F96" s="612"/>
      <c r="G96" s="612"/>
      <c r="H96" s="612"/>
      <c r="I96" s="612"/>
      <c r="J96" s="612">
        <v>1</v>
      </c>
      <c r="K96" s="612"/>
      <c r="L96" s="612"/>
      <c r="M96" s="728" t="s">
        <v>594</v>
      </c>
      <c r="N96" s="593" t="s">
        <v>564</v>
      </c>
    </row>
    <row r="97" spans="1:14" s="152" customFormat="1" ht="16.05" customHeight="1">
      <c r="A97" s="462" t="s">
        <v>534</v>
      </c>
      <c r="B97" s="604" t="s">
        <v>553</v>
      </c>
      <c r="C97" s="590"/>
      <c r="D97" s="462"/>
      <c r="E97" s="461"/>
      <c r="F97" s="461"/>
      <c r="G97" s="461"/>
      <c r="H97" s="461"/>
      <c r="I97" s="461"/>
      <c r="J97" s="461"/>
      <c r="K97" s="461"/>
      <c r="L97" s="461"/>
      <c r="M97" s="590"/>
      <c r="N97" s="151"/>
    </row>
    <row r="98" spans="1:14" ht="16.05" customHeight="1">
      <c r="A98" s="643">
        <v>1</v>
      </c>
      <c r="B98" s="488" t="s">
        <v>536</v>
      </c>
      <c r="C98" s="488"/>
      <c r="D98" s="487" t="s">
        <v>23</v>
      </c>
      <c r="E98" s="459">
        <v>1</v>
      </c>
      <c r="F98" s="460"/>
      <c r="G98" s="460"/>
      <c r="H98" s="460"/>
      <c r="I98" s="460"/>
      <c r="J98" s="460">
        <v>1</v>
      </c>
      <c r="K98" s="460"/>
      <c r="L98" s="460"/>
      <c r="M98" s="726" t="s">
        <v>595</v>
      </c>
      <c r="N98" s="883" t="s">
        <v>473</v>
      </c>
    </row>
    <row r="99" spans="1:14" ht="16.05" customHeight="1">
      <c r="A99" s="643">
        <v>2</v>
      </c>
      <c r="B99" s="438" t="s">
        <v>537</v>
      </c>
      <c r="C99" s="438"/>
      <c r="D99" s="445" t="s">
        <v>23</v>
      </c>
      <c r="E99" s="456">
        <v>1</v>
      </c>
      <c r="F99" s="245"/>
      <c r="G99" s="245"/>
      <c r="H99" s="245"/>
      <c r="I99" s="245"/>
      <c r="J99" s="245">
        <v>1</v>
      </c>
      <c r="K99" s="245"/>
      <c r="L99" s="245"/>
      <c r="M99" s="726" t="s">
        <v>596</v>
      </c>
      <c r="N99" s="884"/>
    </row>
    <row r="100" spans="1:14" ht="16.05" customHeight="1">
      <c r="A100" s="643">
        <v>3</v>
      </c>
      <c r="B100" s="438" t="s">
        <v>538</v>
      </c>
      <c r="C100" s="438"/>
      <c r="D100" s="445" t="s">
        <v>23</v>
      </c>
      <c r="E100" s="456">
        <v>1</v>
      </c>
      <c r="F100" s="245"/>
      <c r="G100" s="245"/>
      <c r="H100" s="245"/>
      <c r="I100" s="245"/>
      <c r="J100" s="245">
        <v>1</v>
      </c>
      <c r="K100" s="245"/>
      <c r="L100" s="245"/>
      <c r="M100" s="726" t="s">
        <v>597</v>
      </c>
      <c r="N100" s="885"/>
    </row>
    <row r="101" spans="1:14" s="252" customFormat="1" ht="16.05" customHeight="1">
      <c r="A101" s="425" t="s">
        <v>534</v>
      </c>
      <c r="B101" s="503" t="s">
        <v>535</v>
      </c>
      <c r="C101" s="503"/>
      <c r="D101" s="377"/>
      <c r="E101" s="456"/>
      <c r="F101" s="456"/>
      <c r="G101" s="456"/>
      <c r="H101" s="456"/>
      <c r="I101" s="456"/>
      <c r="J101" s="456"/>
      <c r="K101" s="456"/>
      <c r="L101" s="456"/>
      <c r="M101" s="377"/>
      <c r="N101" s="377"/>
    </row>
    <row r="102" spans="1:14" ht="16.05" customHeight="1">
      <c r="A102" s="643">
        <v>1</v>
      </c>
      <c r="B102" s="591" t="s">
        <v>308</v>
      </c>
      <c r="C102" s="591"/>
      <c r="D102" s="445" t="s">
        <v>20</v>
      </c>
      <c r="E102" s="456">
        <v>0.03</v>
      </c>
      <c r="F102" s="245"/>
      <c r="G102" s="245"/>
      <c r="H102" s="245"/>
      <c r="I102" s="245"/>
      <c r="J102" s="245">
        <v>0.03</v>
      </c>
      <c r="K102" s="245"/>
      <c r="L102" s="245"/>
      <c r="M102" s="445" t="s">
        <v>602</v>
      </c>
      <c r="N102" s="591"/>
    </row>
    <row r="103" spans="1:14" ht="31.95" customHeight="1">
      <c r="A103" s="643">
        <v>2</v>
      </c>
      <c r="B103" s="420" t="s">
        <v>341</v>
      </c>
      <c r="C103" s="420"/>
      <c r="D103" s="445" t="s">
        <v>323</v>
      </c>
      <c r="E103" s="456">
        <v>120</v>
      </c>
      <c r="F103" s="245"/>
      <c r="G103" s="245"/>
      <c r="H103" s="245"/>
      <c r="I103" s="245"/>
      <c r="J103" s="245"/>
      <c r="K103" s="245"/>
      <c r="L103" s="245"/>
      <c r="M103" s="591"/>
      <c r="N103" s="591"/>
    </row>
    <row r="104" spans="1:14" ht="21.6" customHeight="1">
      <c r="A104" s="173"/>
      <c r="B104" s="887" t="s">
        <v>717</v>
      </c>
      <c r="C104" s="888"/>
      <c r="D104" s="888"/>
      <c r="E104" s="889"/>
      <c r="F104" s="166"/>
      <c r="G104" s="166"/>
      <c r="H104" s="166"/>
      <c r="I104" s="166"/>
      <c r="J104" s="166"/>
      <c r="K104" s="166"/>
      <c r="L104" s="166"/>
      <c r="M104" s="166"/>
      <c r="N104" s="515"/>
    </row>
    <row r="106" spans="1:14">
      <c r="E106" s="526"/>
    </row>
    <row r="107" spans="1:14">
      <c r="C107" s="842"/>
      <c r="D107" s="845"/>
    </row>
    <row r="108" spans="1:14">
      <c r="C108" s="842"/>
      <c r="D108" s="845"/>
    </row>
    <row r="109" spans="1:14">
      <c r="C109" s="842"/>
      <c r="D109" s="845"/>
    </row>
    <row r="110" spans="1:14">
      <c r="C110" s="842"/>
      <c r="D110" s="845"/>
    </row>
    <row r="111" spans="1:14">
      <c r="C111" s="842"/>
      <c r="D111" s="845"/>
    </row>
    <row r="112" spans="1:14">
      <c r="C112" s="842"/>
      <c r="D112" s="845"/>
    </row>
    <row r="113" spans="3:4">
      <c r="C113" s="842"/>
      <c r="D113" s="845"/>
    </row>
    <row r="114" spans="3:4">
      <c r="C114" s="842"/>
      <c r="D114" s="845"/>
    </row>
    <row r="115" spans="3:4">
      <c r="C115" s="842"/>
      <c r="D115" s="845"/>
    </row>
    <row r="116" spans="3:4">
      <c r="C116" s="842"/>
      <c r="D116" s="845"/>
    </row>
    <row r="117" spans="3:4">
      <c r="C117" s="842"/>
      <c r="D117" s="845"/>
    </row>
    <row r="118" spans="3:4">
      <c r="C118" s="842"/>
      <c r="D118" s="845"/>
    </row>
    <row r="119" spans="3:4">
      <c r="C119" s="842"/>
      <c r="D119" s="845"/>
    </row>
    <row r="120" spans="3:4">
      <c r="C120" s="842"/>
      <c r="D120" s="845"/>
    </row>
    <row r="121" spans="3:4">
      <c r="C121" s="842"/>
      <c r="D121" s="845"/>
    </row>
    <row r="122" spans="3:4">
      <c r="D122" s="845"/>
    </row>
  </sheetData>
  <mergeCells count="32">
    <mergeCell ref="C18:C22"/>
    <mergeCell ref="A1:B1"/>
    <mergeCell ref="A2:M2"/>
    <mergeCell ref="A3:A5"/>
    <mergeCell ref="B3:B5"/>
    <mergeCell ref="D3:D5"/>
    <mergeCell ref="E3:E5"/>
    <mergeCell ref="F3:J3"/>
    <mergeCell ref="B104:E104"/>
    <mergeCell ref="N3:N5"/>
    <mergeCell ref="N18:N21"/>
    <mergeCell ref="N56:N57"/>
    <mergeCell ref="D18:D21"/>
    <mergeCell ref="K3:K5"/>
    <mergeCell ref="L3:L5"/>
    <mergeCell ref="F4:G4"/>
    <mergeCell ref="H4:H5"/>
    <mergeCell ref="I4:I5"/>
    <mergeCell ref="J4:J5"/>
    <mergeCell ref="M3:M5"/>
    <mergeCell ref="N51:N52"/>
    <mergeCell ref="N25:N27"/>
    <mergeCell ref="C3:C5"/>
    <mergeCell ref="C15:C16"/>
    <mergeCell ref="N93:N94"/>
    <mergeCell ref="N77:N80"/>
    <mergeCell ref="N91:N92"/>
    <mergeCell ref="N98:N100"/>
    <mergeCell ref="C25:C30"/>
    <mergeCell ref="C31:C44"/>
    <mergeCell ref="C46:C56"/>
    <mergeCell ref="C58:C68"/>
  </mergeCells>
  <printOptions horizontalCentered="1"/>
  <pageMargins left="0.23622047244094491" right="0.23622047244094491" top="0.82677165354330717" bottom="0.55118110236220474"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Danhmucbieu</vt:lpstr>
      <vt:lpstr>01(CH)-01KH</vt:lpstr>
      <vt:lpstr>02(CH)-02KH</vt:lpstr>
      <vt:lpstr>06(CH)-03KH (2)</vt:lpstr>
      <vt:lpstr>06 SS</vt:lpstr>
      <vt:lpstr>07(CH)-04KH</vt:lpstr>
      <vt:lpstr>08(CH)-05KH</vt:lpstr>
      <vt:lpstr>09(CH)-06KH</vt:lpstr>
      <vt:lpstr>B10 DMCT</vt:lpstr>
      <vt:lpstr>PLB10</vt:lpstr>
      <vt:lpstr>b10th</vt:lpstr>
      <vt:lpstr>b10.2cmd</vt:lpstr>
      <vt:lpstr>13(CH)-08KH (3)</vt:lpstr>
      <vt:lpstr>Bang 01</vt:lpstr>
      <vt:lpstr>Bang02</vt:lpstr>
      <vt:lpstr>Bang03</vt:lpstr>
      <vt:lpstr>Bang04</vt:lpstr>
      <vt:lpstr>'01(CH)-01KH'!Print_Area</vt:lpstr>
      <vt:lpstr>'02(CH)-02KH'!Print_Area</vt:lpstr>
      <vt:lpstr>'06 SS'!Print_Area</vt:lpstr>
      <vt:lpstr>'06(CH)-03KH (2)'!Print_Area</vt:lpstr>
      <vt:lpstr>'07(CH)-04KH'!Print_Area</vt:lpstr>
      <vt:lpstr>'08(CH)-05KH'!Print_Area</vt:lpstr>
      <vt:lpstr>'09(CH)-06KH'!Print_Area</vt:lpstr>
      <vt:lpstr>'13(CH)-08KH (3)'!Print_Area</vt:lpstr>
      <vt:lpstr>'B10 DMCT'!Print_Area</vt:lpstr>
      <vt:lpstr>b10.2cmd!Print_Area</vt:lpstr>
      <vt:lpstr>b10th!Print_Area</vt:lpstr>
      <vt:lpstr>'Bang 01'!Print_Area</vt:lpstr>
      <vt:lpstr>Bang02!Print_Area</vt:lpstr>
      <vt:lpstr>Bang03!Print_Area</vt:lpstr>
      <vt:lpstr>Bang04!Print_Area</vt:lpstr>
      <vt:lpstr>Danhmucbieu!Print_Area</vt:lpstr>
      <vt:lpstr>'PLB10'!Print_Area</vt:lpstr>
      <vt:lpstr>'B10 DMCT'!Print_Titles</vt:lpstr>
      <vt:lpstr>b10th!Print_Titles</vt:lpstr>
      <vt:lpstr>'PLB10'!Print_Titles</vt:lpstr>
    </vt:vector>
  </TitlesOfParts>
  <Company>Sub_niapp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Bieu QH SD dat</dc:title>
  <dc:subject>TP Kon Tum</dc:subject>
  <dc:creator>Lehoaniapp</dc:creator>
  <cp:lastModifiedBy>ASUS</cp:lastModifiedBy>
  <cp:lastPrinted>2021-06-10T14:30:02Z</cp:lastPrinted>
  <dcterms:created xsi:type="dcterms:W3CDTF">2010-06-21T07:54:11Z</dcterms:created>
  <dcterms:modified xsi:type="dcterms:W3CDTF">2021-07-09T03:53:47Z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 Dinh Nghien">
    <vt:lpwstr>TP Kon Tum</vt:lpwstr>
  </property>
</Properties>
</file>